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10" windowWidth="15090" windowHeight="8745" tabRatio="730" activeTab="1"/>
  </bookViews>
  <sheets>
    <sheet name="Klassid" sheetId="1" r:id="rId1"/>
    <sheet name="Turniiri tabel" sheetId="2" r:id="rId2"/>
    <sheet name="Mehed" sheetId="3" r:id="rId3"/>
    <sheet name="M MS" sheetId="4" r:id="rId4"/>
    <sheet name="M MSK" sheetId="5" r:id="rId5"/>
    <sheet name="M I" sheetId="6" r:id="rId6"/>
    <sheet name="M II" sheetId="7" r:id="rId7"/>
    <sheet name="M III" sheetId="8" r:id="rId8"/>
    <sheet name="M järguta" sheetId="9" r:id="rId9"/>
    <sheet name="Naised" sheetId="10" r:id="rId10"/>
    <sheet name="N MS" sheetId="11" r:id="rId11"/>
    <sheet name="N MSK" sheetId="12" r:id="rId12"/>
    <sheet name="N I" sheetId="13" r:id="rId13"/>
    <sheet name="N II" sheetId="14" r:id="rId14"/>
    <sheet name="N III" sheetId="15" r:id="rId15"/>
    <sheet name="N järguta" sheetId="16" r:id="rId16"/>
    <sheet name="V-60" sheetId="17" r:id="rId17"/>
    <sheet name="V-50" sheetId="18" r:id="rId18"/>
    <sheet name="V-40" sheetId="19" r:id="rId19"/>
    <sheet name="17 aastased" sheetId="20" r:id="rId20"/>
    <sheet name="13 aastased" sheetId="21" r:id="rId21"/>
    <sheet name="11 aastased" sheetId="22" r:id="rId22"/>
    <sheet name="Pärnakas" sheetId="23" r:id="rId23"/>
    <sheet name="I etapp" sheetId="24" r:id="rId24"/>
    <sheet name="I M" sheetId="25" r:id="rId25"/>
    <sheet name="I N" sheetId="26" r:id="rId26"/>
    <sheet name="I V-60" sheetId="27" r:id="rId27"/>
    <sheet name="I V-50" sheetId="28" r:id="rId28"/>
    <sheet name="I V-40" sheetId="29" r:id="rId29"/>
    <sheet name="I L-17" sheetId="30" r:id="rId30"/>
    <sheet name="I L-13" sheetId="31" r:id="rId31"/>
    <sheet name="I P" sheetId="32" r:id="rId32"/>
    <sheet name="II etapp" sheetId="33" r:id="rId33"/>
    <sheet name="II M" sheetId="34" r:id="rId34"/>
    <sheet name="II N" sheetId="35" r:id="rId35"/>
    <sheet name="II V-60" sheetId="36" r:id="rId36"/>
    <sheet name="II V-50" sheetId="37" r:id="rId37"/>
    <sheet name="II V-40" sheetId="38" r:id="rId38"/>
    <sheet name="II L-17" sheetId="39" r:id="rId39"/>
    <sheet name="II L-13" sheetId="40" r:id="rId40"/>
    <sheet name="II P" sheetId="41" r:id="rId41"/>
    <sheet name="III etapp" sheetId="42" r:id="rId42"/>
    <sheet name="III M" sheetId="43" r:id="rId43"/>
    <sheet name="III N" sheetId="44" r:id="rId44"/>
    <sheet name="III V-60" sheetId="45" r:id="rId45"/>
    <sheet name="III V-50" sheetId="46" r:id="rId46"/>
    <sheet name="III V-40" sheetId="47" r:id="rId47"/>
    <sheet name="III L-17" sheetId="48" r:id="rId48"/>
    <sheet name="III L-13" sheetId="49" r:id="rId49"/>
    <sheet name="III P" sheetId="50" r:id="rId50"/>
    <sheet name="IV etapp" sheetId="51" r:id="rId51"/>
    <sheet name="IV M" sheetId="52" r:id="rId52"/>
    <sheet name="IV N" sheetId="53" r:id="rId53"/>
    <sheet name="IV V-60" sheetId="54" r:id="rId54"/>
    <sheet name="IV V-50" sheetId="55" r:id="rId55"/>
    <sheet name="IV V-40" sheetId="56" r:id="rId56"/>
    <sheet name="IV L-17" sheetId="57" r:id="rId57"/>
    <sheet name="IV L-13" sheetId="58" r:id="rId58"/>
    <sheet name="IV P" sheetId="59" r:id="rId59"/>
    <sheet name="V etapp" sheetId="60" r:id="rId60"/>
    <sheet name="V M" sheetId="61" r:id="rId61"/>
    <sheet name="V N" sheetId="62" r:id="rId62"/>
    <sheet name="V V-60" sheetId="63" r:id="rId63"/>
    <sheet name="V V-50" sheetId="64" r:id="rId64"/>
    <sheet name="V V-40" sheetId="65" r:id="rId65"/>
    <sheet name="V L-17" sheetId="66" r:id="rId66"/>
    <sheet name="V L-13" sheetId="67" r:id="rId67"/>
    <sheet name="V P" sheetId="68" r:id="rId68"/>
    <sheet name="VI etapp" sheetId="69" r:id="rId69"/>
    <sheet name="VI M" sheetId="70" r:id="rId70"/>
    <sheet name="VI N" sheetId="71" r:id="rId71"/>
    <sheet name="VI V-60" sheetId="72" r:id="rId72"/>
    <sheet name="VI V-50" sheetId="73" r:id="rId73"/>
    <sheet name="VI V-40" sheetId="74" r:id="rId74"/>
    <sheet name="VI L-17" sheetId="75" r:id="rId75"/>
    <sheet name="VI L-13" sheetId="76" r:id="rId76"/>
    <sheet name="VI P" sheetId="77" r:id="rId77"/>
    <sheet name="Määrangud" sheetId="78" r:id="rId78"/>
  </sheets>
  <definedNames>
    <definedName name="_xlnm.Print_Titles" localSheetId="1">'Turniiri tabel'!$1:$2</definedName>
  </definedNames>
  <calcPr fullCalcOnLoad="1"/>
</workbook>
</file>

<file path=xl/sharedStrings.xml><?xml version="1.0" encoding="utf-8"?>
<sst xmlns="http://schemas.openxmlformats.org/spreadsheetml/2006/main" count="4621" uniqueCount="223">
  <si>
    <t>Nimi</t>
  </si>
  <si>
    <t>Sünniaeg</t>
  </si>
  <si>
    <t>Klubi</t>
  </si>
  <si>
    <t>Reiting</t>
  </si>
  <si>
    <t>Punkte</t>
  </si>
  <si>
    <t>Koht</t>
  </si>
  <si>
    <t>Klass</t>
  </si>
  <si>
    <t>Sugu</t>
  </si>
  <si>
    <t>K</t>
  </si>
  <si>
    <t>P</t>
  </si>
  <si>
    <t>Osavõtja</t>
  </si>
  <si>
    <t>I etapp</t>
  </si>
  <si>
    <t>II etapp</t>
  </si>
  <si>
    <t>III etapp</t>
  </si>
  <si>
    <t>IV etapp</t>
  </si>
  <si>
    <t>V etapp</t>
  </si>
  <si>
    <t>VI etapp</t>
  </si>
  <si>
    <t>V-50</t>
  </si>
  <si>
    <t>V-40</t>
  </si>
  <si>
    <t>Mehed</t>
  </si>
  <si>
    <t>Naised</t>
  </si>
  <si>
    <t>Pärnakas</t>
  </si>
  <si>
    <t>Vint-90</t>
  </si>
  <si>
    <t>M</t>
  </si>
  <si>
    <t>Sakala</t>
  </si>
  <si>
    <t>N</t>
  </si>
  <si>
    <t>L-17</t>
  </si>
  <si>
    <t>Maardu</t>
  </si>
  <si>
    <t>L-13</t>
  </si>
  <si>
    <t>Importfailide asukoht:</t>
  </si>
  <si>
    <t>Lehekülgede pealkiri:</t>
  </si>
  <si>
    <t>Klassid</t>
  </si>
  <si>
    <t>Kriteeriumid</t>
  </si>
  <si>
    <t>17 aastased</t>
  </si>
  <si>
    <t>13 aastased</t>
  </si>
  <si>
    <t>Saar Janek</t>
  </si>
  <si>
    <t>Tusis Voldemar</t>
  </si>
  <si>
    <t>King Urmas</t>
  </si>
  <si>
    <t>Hallik Enn</t>
  </si>
  <si>
    <t>Vihuri Priit</t>
  </si>
  <si>
    <t>Esko Taivo</t>
  </si>
  <si>
    <t>Issajev Sven</t>
  </si>
  <si>
    <t>Novikov Vitali</t>
  </si>
  <si>
    <t>Saar Ants</t>
  </si>
  <si>
    <t>Vahter Harri</t>
  </si>
  <si>
    <t>C:\Petunia\</t>
  </si>
  <si>
    <t>Svikis Ervins</t>
  </si>
  <si>
    <t>Danilov Sergei</t>
  </si>
  <si>
    <t>Turniiri tabel</t>
  </si>
  <si>
    <t>Allik Liina</t>
  </si>
  <si>
    <t>Koit Madis</t>
  </si>
  <si>
    <t>V-60</t>
  </si>
  <si>
    <t>Koit Liisi</t>
  </si>
  <si>
    <t>Anto</t>
  </si>
  <si>
    <t>Salumaa Kristjan</t>
  </si>
  <si>
    <t>Valgenberg Gerle</t>
  </si>
  <si>
    <t>Haapsalu</t>
  </si>
  <si>
    <t>Svikis Janis</t>
  </si>
  <si>
    <t>Svikis Martins</t>
  </si>
  <si>
    <t/>
  </si>
  <si>
    <t>Järk</t>
  </si>
  <si>
    <t>I</t>
  </si>
  <si>
    <t>II</t>
  </si>
  <si>
    <t>III</t>
  </si>
  <si>
    <t>MS</t>
  </si>
  <si>
    <t>MSK</t>
  </si>
  <si>
    <t>Putškov Artjom</t>
  </si>
  <si>
    <t>Koeru</t>
  </si>
  <si>
    <t>Poolak Lilian</t>
  </si>
  <si>
    <t>Vellner Allar</t>
  </si>
  <si>
    <t>Välis</t>
  </si>
  <si>
    <t>Mehed Meistersportlased</t>
  </si>
  <si>
    <t>Mehed Meistersportlase kandidaadid</t>
  </si>
  <si>
    <t>Mehed I järk</t>
  </si>
  <si>
    <t>Mehed II järk</t>
  </si>
  <si>
    <t>Mehed III järk</t>
  </si>
  <si>
    <t>Mehed järguta</t>
  </si>
  <si>
    <t>Naised Meistersportlased</t>
  </si>
  <si>
    <t>Naised I järk</t>
  </si>
  <si>
    <t>Naised II järk</t>
  </si>
  <si>
    <t>Naised III järk</t>
  </si>
  <si>
    <t>Naised järguta</t>
  </si>
  <si>
    <t>Naised Meistersportlase kandidaadid</t>
  </si>
  <si>
    <t>Pipo</t>
  </si>
  <si>
    <t>Kaurov Neeme</t>
  </si>
  <si>
    <t>Rubenis Aigars</t>
  </si>
  <si>
    <t>Saar Alari</t>
  </si>
  <si>
    <t>Brammanis Maris</t>
  </si>
  <si>
    <t>Tallinna Kalev</t>
  </si>
  <si>
    <t>Luigemaa Antti</t>
  </si>
  <si>
    <t>Pingo</t>
  </si>
  <si>
    <t>Unt Mihkel</t>
  </si>
  <si>
    <t>L-11</t>
  </si>
  <si>
    <t>Toomjõe Andre-Kristopher</t>
  </si>
  <si>
    <t>Toomjõe Ken-Kristjan</t>
  </si>
  <si>
    <t>Lehtsi Aare</t>
  </si>
  <si>
    <t>Tops</t>
  </si>
  <si>
    <t>Suna Uldis</t>
  </si>
  <si>
    <t>Kaulinš Ilmars</t>
  </si>
  <si>
    <t>Lehtsi Siisike</t>
  </si>
  <si>
    <t>Sool Heiki</t>
  </si>
  <si>
    <t>Silins Jurijs</t>
  </si>
  <si>
    <t>Sullakatko Heiki</t>
  </si>
  <si>
    <t>Muuli Jüri</t>
  </si>
  <si>
    <t>Seiton Kristiina</t>
  </si>
  <si>
    <t>Hõrak Andres</t>
  </si>
  <si>
    <t>11 aastased</t>
  </si>
  <si>
    <t>Nikonorov Aleksei</t>
  </si>
  <si>
    <t>Lindmäe Erik</t>
  </si>
  <si>
    <t>Provodin Sergei</t>
  </si>
  <si>
    <t>Accorsi Carlo</t>
  </si>
  <si>
    <t>Link Mario</t>
  </si>
  <si>
    <t>Kask Margus</t>
  </si>
  <si>
    <t>Balodis Aivars</t>
  </si>
  <si>
    <t>Valga</t>
  </si>
  <si>
    <t>Kartuzovs Olegs</t>
  </si>
  <si>
    <t>Jozepsone Ina</t>
  </si>
  <si>
    <t>Kant Johannes</t>
  </si>
  <si>
    <t>Ojamaa Märt</t>
  </si>
  <si>
    <t>Muhhamedzanov Jussof</t>
  </si>
  <si>
    <t>Vahter Lii</t>
  </si>
  <si>
    <t>Mänd Hillar</t>
  </si>
  <si>
    <t>Parkel Jaak</t>
  </si>
  <si>
    <t>Pärnsalu Elmar</t>
  </si>
  <si>
    <t>Nõmm Merilyn</t>
  </si>
  <si>
    <t>Muuli Kaspar</t>
  </si>
  <si>
    <t>Skljar Billi</t>
  </si>
  <si>
    <t>Skljar Adelina</t>
  </si>
  <si>
    <t>Skljar Violetta</t>
  </si>
  <si>
    <t>Galsone Ramona</t>
  </si>
  <si>
    <t>Cirulis Janis</t>
  </si>
  <si>
    <t>Müürisepp Tiia</t>
  </si>
  <si>
    <t>Elmend Kaspar</t>
  </si>
  <si>
    <t>Sarõtseva Valeria</t>
  </si>
  <si>
    <t>Kull Katre</t>
  </si>
  <si>
    <t>Tsehhonatskaja Anastasia</t>
  </si>
  <si>
    <t>Nebokat Olari</t>
  </si>
  <si>
    <t>Tammoja Arvi</t>
  </si>
  <si>
    <t>Kotree SK</t>
  </si>
  <si>
    <t>Plikgalvis Ugis</t>
  </si>
  <si>
    <t>Aseri</t>
  </si>
  <si>
    <t>Golubovs Artis</t>
  </si>
  <si>
    <t>Tervis</t>
  </si>
  <si>
    <t xml:space="preserve">Pärnu LTK VINT-90 lauatennise XXX karikasarja </t>
  </si>
  <si>
    <t>Pärn Kadi</t>
  </si>
  <si>
    <t>-</t>
  </si>
  <si>
    <t>Kottise Allan</t>
  </si>
  <si>
    <t>Vaikla Peeter</t>
  </si>
  <si>
    <t>Latt Kätlin</t>
  </si>
  <si>
    <t>Mäekivi Tõnu</t>
  </si>
  <si>
    <t>Türi</t>
  </si>
  <si>
    <t>Viidas Marko</t>
  </si>
  <si>
    <t>Nõmme SK</t>
  </si>
  <si>
    <t>Kruminš Andris</t>
  </si>
  <si>
    <t>Kasemets Arno</t>
  </si>
  <si>
    <t>Verengof Marina</t>
  </si>
  <si>
    <t>Laks Aksel</t>
  </si>
  <si>
    <t>Kasemets Siim</t>
  </si>
  <si>
    <t>Nõmme Sk</t>
  </si>
  <si>
    <t>Kraut Mart</t>
  </si>
  <si>
    <t>Sumre Peeter</t>
  </si>
  <si>
    <t>Somer Andres</t>
  </si>
  <si>
    <t>Vaikla Mikk</t>
  </si>
  <si>
    <t>Siirak Jaan</t>
  </si>
  <si>
    <t>Kasemets Kaspar</t>
  </si>
  <si>
    <t>Arro Aksel</t>
  </si>
  <si>
    <t>Abele Gatis</t>
  </si>
  <si>
    <t>Druska Madars</t>
  </si>
  <si>
    <t>Kaljuvee Kärt</t>
  </si>
  <si>
    <t>Rõbko Anastasia</t>
  </si>
  <si>
    <t>Hannus Eerik</t>
  </si>
  <si>
    <t>Mander Karl-Eerik</t>
  </si>
  <si>
    <t>Vainula Vallot</t>
  </si>
  <si>
    <t>Laane Lauri</t>
  </si>
  <si>
    <t>Siljanis Kalvis</t>
  </si>
  <si>
    <t>Põldaru Kaljo</t>
  </si>
  <si>
    <t>Haiba</t>
  </si>
  <si>
    <t>Puusep Andres</t>
  </si>
  <si>
    <t>Kudisiim Andres</t>
  </si>
  <si>
    <t>Marran Amar</t>
  </si>
  <si>
    <t>Shutka Alekcandrs</t>
  </si>
  <si>
    <t>Põder Kuido</t>
  </si>
  <si>
    <t>Sirmacis Andis</t>
  </si>
  <si>
    <t>Sinimaa Raul</t>
  </si>
  <si>
    <t>Kalda Janno</t>
  </si>
  <si>
    <t>Klubitu</t>
  </si>
  <si>
    <t>Jahontov Kirill</t>
  </si>
  <si>
    <t>Jucmanis Andris</t>
  </si>
  <si>
    <t>Lahe Kalle</t>
  </si>
  <si>
    <t>Krapivin Kaspar</t>
  </si>
  <si>
    <t>Tuhkanen Aleksander</t>
  </si>
  <si>
    <t>Hövel Marko</t>
  </si>
  <si>
    <t>Hövel Jarno</t>
  </si>
  <si>
    <t>Tammiste Raul</t>
  </si>
  <si>
    <t>Vaablane</t>
  </si>
  <si>
    <t>Löör Vahur</t>
  </si>
  <si>
    <t>Zarinš Daumants</t>
  </si>
  <si>
    <t>Vasiljeva Daniela</t>
  </si>
  <si>
    <t>Jakovics Roberts</t>
  </si>
  <si>
    <t>Oviir Riin</t>
  </si>
  <si>
    <t>Kuda Maris</t>
  </si>
  <si>
    <t>Jundzis Viesturs</t>
  </si>
  <si>
    <t>Pankov Roman</t>
  </si>
  <si>
    <t>Jarmazans Janis</t>
  </si>
  <si>
    <t>Krusel Mati</t>
  </si>
  <si>
    <t>Augstkalnis Dainis</t>
  </si>
  <si>
    <t>Löör Daniel</t>
  </si>
  <si>
    <t>Vare Vaiko</t>
  </si>
  <si>
    <t>Poljakov Dmitri</t>
  </si>
  <si>
    <t>Parve Margus</t>
  </si>
  <si>
    <t>Jaanus Toivo</t>
  </si>
  <si>
    <t>Reinsalu Keit</t>
  </si>
  <si>
    <t>Pruul Enn</t>
  </si>
  <si>
    <t>Raiskums Maris</t>
  </si>
  <si>
    <t>Kruusalu Kaspar</t>
  </si>
  <si>
    <t>Eilaste Egert</t>
  </si>
  <si>
    <t>Kolk Raul</t>
  </si>
  <si>
    <t>Tihane Üllar</t>
  </si>
  <si>
    <t>Kuusk Toivo</t>
  </si>
  <si>
    <t>Jõgeva LTK</t>
  </si>
  <si>
    <t>Hamburg Ralf</t>
  </si>
  <si>
    <t>Kruusalu Silver</t>
  </si>
  <si>
    <t>Puntso Taago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</si>
</sst>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mm/dd/yy"/>
    <numFmt numFmtId="175" formatCode="m/d"/>
    <numFmt numFmtId="176" formatCode="dd\-mmm\-yy"/>
    <numFmt numFmtId="177" formatCode="mmmm\-yy"/>
    <numFmt numFmtId="178" formatCode="mm/dd/yyyy"/>
    <numFmt numFmtId="179" formatCode="mm/yy"/>
    <numFmt numFmtId="180" formatCode="#,##0.0"/>
    <numFmt numFmtId="181" formatCode="mm/yy"/>
    <numFmt numFmtId="182" formatCode="yyyy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" fontId="0" fillId="0" borderId="0" xfId="0" applyNumberFormat="1" applyAlignment="1">
      <alignment/>
    </xf>
    <xf numFmtId="176" fontId="0" fillId="0" borderId="0" xfId="0" applyNumberFormat="1" applyAlignment="1">
      <alignment/>
    </xf>
    <xf numFmtId="1" fontId="1" fillId="0" borderId="0" xfId="0" applyNumberFormat="1" applyFont="1" applyBorder="1" applyAlignment="1" applyProtection="1">
      <alignment/>
      <protection/>
    </xf>
    <xf numFmtId="1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176" fontId="5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 applyProtection="1">
      <alignment horizontal="center"/>
      <protection/>
    </xf>
    <xf numFmtId="18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76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  <protection/>
    </xf>
    <xf numFmtId="1" fontId="4" fillId="0" borderId="1" xfId="0" applyNumberFormat="1" applyFont="1" applyBorder="1" applyAlignment="1" applyProtection="1">
      <alignment horizontal="center"/>
      <protection/>
    </xf>
    <xf numFmtId="1" fontId="4" fillId="0" borderId="1" xfId="0" applyNumberFormat="1" applyFont="1" applyBorder="1" applyAlignment="1">
      <alignment/>
    </xf>
    <xf numFmtId="1" fontId="0" fillId="0" borderId="0" xfId="0" applyNumberFormat="1" applyAlignment="1">
      <alignment horizontal="left"/>
    </xf>
    <xf numFmtId="0" fontId="4" fillId="0" borderId="1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1" fontId="4" fillId="0" borderId="1" xfId="0" applyNumberFormat="1" applyFont="1" applyBorder="1" applyAlignment="1" quotePrefix="1">
      <alignment horizontal="center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styles" Target="styles.xml" /><Relationship Id="rId80" Type="http://schemas.openxmlformats.org/officeDocument/2006/relationships/sharedStrings" Target="sharedStrings.xml" /><Relationship Id="rId8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I22"/>
  <sheetViews>
    <sheetView workbookViewId="0" topLeftCell="A1">
      <selection activeCell="B9" sqref="B9"/>
    </sheetView>
  </sheetViews>
  <sheetFormatPr defaultColWidth="9.140625" defaultRowHeight="12.75"/>
  <cols>
    <col min="1" max="1" width="10.421875" style="29" bestFit="1" customWidth="1"/>
    <col min="2" max="2" width="10.00390625" style="29" bestFit="1" customWidth="1"/>
    <col min="3" max="3" width="4.8515625" style="0" bestFit="1" customWidth="1"/>
    <col min="4" max="4" width="7.8515625" style="1" bestFit="1" customWidth="1"/>
    <col min="5" max="5" width="7.8515625" style="2" bestFit="1" customWidth="1"/>
    <col min="6" max="6" width="11.140625" style="0" bestFit="1" customWidth="1"/>
    <col min="7" max="7" width="10.8515625" style="0" bestFit="1" customWidth="1"/>
    <col min="8" max="8" width="11.00390625" style="0" bestFit="1" customWidth="1"/>
  </cols>
  <sheetData>
    <row r="1" spans="1:9" ht="12.75">
      <c r="A1" s="29">
        <v>0</v>
      </c>
      <c r="B1" s="29">
        <v>1949</v>
      </c>
      <c r="C1" s="2" t="s">
        <v>51</v>
      </c>
      <c r="D1" s="1" t="s">
        <v>19</v>
      </c>
      <c r="F1" t="s">
        <v>31</v>
      </c>
      <c r="G1" t="s">
        <v>32</v>
      </c>
      <c r="H1" t="s">
        <v>48</v>
      </c>
      <c r="I1" t="s">
        <v>60</v>
      </c>
    </row>
    <row r="2" spans="1:9" ht="12.75">
      <c r="A2" s="29">
        <v>0</v>
      </c>
      <c r="B2" s="29">
        <v>1949</v>
      </c>
      <c r="C2" s="2" t="s">
        <v>51</v>
      </c>
      <c r="D2" s="1" t="s">
        <v>20</v>
      </c>
      <c r="E2" s="2" t="s">
        <v>11</v>
      </c>
      <c r="F2" s="6" t="s">
        <v>19</v>
      </c>
      <c r="G2" s="2" t="s">
        <v>23</v>
      </c>
      <c r="I2" t="s">
        <v>61</v>
      </c>
    </row>
    <row r="3" spans="1:9" ht="12.75">
      <c r="A3" s="29">
        <v>1950</v>
      </c>
      <c r="B3" s="29">
        <v>1959</v>
      </c>
      <c r="C3" s="2" t="s">
        <v>17</v>
      </c>
      <c r="D3" s="1" t="s">
        <v>19</v>
      </c>
      <c r="E3" s="2" t="s">
        <v>12</v>
      </c>
      <c r="F3" s="6" t="s">
        <v>20</v>
      </c>
      <c r="G3" s="2" t="s">
        <v>25</v>
      </c>
      <c r="I3" t="s">
        <v>62</v>
      </c>
    </row>
    <row r="4" spans="1:9" ht="12.75">
      <c r="A4" s="29">
        <v>1950</v>
      </c>
      <c r="B4" s="29">
        <v>1959</v>
      </c>
      <c r="C4" s="2" t="s">
        <v>17</v>
      </c>
      <c r="D4" s="1" t="s">
        <v>20</v>
      </c>
      <c r="E4" s="2" t="s">
        <v>13</v>
      </c>
      <c r="F4" s="6" t="s">
        <v>51</v>
      </c>
      <c r="G4" s="2" t="s">
        <v>51</v>
      </c>
      <c r="I4" t="s">
        <v>63</v>
      </c>
    </row>
    <row r="5" spans="1:9" ht="12.75">
      <c r="A5" s="29">
        <v>1960</v>
      </c>
      <c r="B5" s="29">
        <v>1969</v>
      </c>
      <c r="C5" s="2" t="s">
        <v>18</v>
      </c>
      <c r="D5" s="1" t="s">
        <v>19</v>
      </c>
      <c r="E5" s="2" t="s">
        <v>14</v>
      </c>
      <c r="F5" s="6" t="s">
        <v>17</v>
      </c>
      <c r="G5" s="2" t="s">
        <v>17</v>
      </c>
      <c r="I5" t="s">
        <v>64</v>
      </c>
    </row>
    <row r="6" spans="1:9" ht="12.75">
      <c r="A6" s="29">
        <v>1960</v>
      </c>
      <c r="B6" s="29">
        <v>1969</v>
      </c>
      <c r="C6" s="2" t="s">
        <v>18</v>
      </c>
      <c r="D6" s="1" t="s">
        <v>20</v>
      </c>
      <c r="E6" s="2" t="s">
        <v>15</v>
      </c>
      <c r="F6" s="6" t="s">
        <v>18</v>
      </c>
      <c r="G6" s="2" t="s">
        <v>18</v>
      </c>
      <c r="I6" t="s">
        <v>65</v>
      </c>
    </row>
    <row r="7" spans="1:7" ht="12.75">
      <c r="A7" s="29">
        <v>1992</v>
      </c>
      <c r="B7" s="29">
        <v>1995</v>
      </c>
      <c r="C7" s="2" t="s">
        <v>26</v>
      </c>
      <c r="E7" s="2" t="s">
        <v>16</v>
      </c>
      <c r="F7" s="6" t="s">
        <v>33</v>
      </c>
      <c r="G7" s="2" t="s">
        <v>26</v>
      </c>
    </row>
    <row r="8" spans="1:7" ht="12.75">
      <c r="A8" s="29">
        <v>1996</v>
      </c>
      <c r="B8" s="29">
        <v>1997</v>
      </c>
      <c r="C8" s="2" t="s">
        <v>28</v>
      </c>
      <c r="F8" s="6" t="s">
        <v>34</v>
      </c>
      <c r="G8" s="2" t="s">
        <v>28</v>
      </c>
    </row>
    <row r="9" spans="1:7" ht="12.75">
      <c r="A9" s="29">
        <v>1998</v>
      </c>
      <c r="B9" s="29">
        <v>2099</v>
      </c>
      <c r="C9" s="2" t="s">
        <v>92</v>
      </c>
      <c r="F9" s="6" t="s">
        <v>21</v>
      </c>
      <c r="G9" s="2" t="s">
        <v>22</v>
      </c>
    </row>
    <row r="10" spans="6:7" ht="12.75">
      <c r="F10" s="6" t="s">
        <v>71</v>
      </c>
      <c r="G10" s="2" t="s">
        <v>92</v>
      </c>
    </row>
    <row r="11" ht="12.75">
      <c r="F11" s="6" t="s">
        <v>72</v>
      </c>
    </row>
    <row r="12" ht="12.75">
      <c r="F12" s="6" t="s">
        <v>73</v>
      </c>
    </row>
    <row r="13" ht="12.75">
      <c r="F13" s="6" t="s">
        <v>74</v>
      </c>
    </row>
    <row r="14" ht="12.75">
      <c r="F14" s="6" t="s">
        <v>75</v>
      </c>
    </row>
    <row r="15" ht="12.75">
      <c r="F15" s="6" t="s">
        <v>76</v>
      </c>
    </row>
    <row r="16" ht="12.75">
      <c r="F16" s="6" t="s">
        <v>77</v>
      </c>
    </row>
    <row r="17" ht="12.75">
      <c r="F17" s="6" t="s">
        <v>82</v>
      </c>
    </row>
    <row r="18" ht="12.75">
      <c r="F18" s="6" t="s">
        <v>78</v>
      </c>
    </row>
    <row r="19" ht="12.75">
      <c r="F19" s="6" t="s">
        <v>79</v>
      </c>
    </row>
    <row r="20" ht="12.75">
      <c r="F20" s="6" t="s">
        <v>80</v>
      </c>
    </row>
    <row r="21" ht="12.75">
      <c r="F21" s="6" t="s">
        <v>81</v>
      </c>
    </row>
    <row r="22" ht="12.75">
      <c r="F22" s="6" t="s">
        <v>106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U47"/>
  <sheetViews>
    <sheetView showGridLines="0" workbookViewId="0" topLeftCell="A1">
      <selection activeCell="U5" sqref="U5"/>
    </sheetView>
  </sheetViews>
  <sheetFormatPr defaultColWidth="9.140625" defaultRowHeight="12.75"/>
  <cols>
    <col min="1" max="1" width="4.7109375" style="6" bestFit="1" customWidth="1"/>
    <col min="2" max="2" width="21.7109375" style="6" bestFit="1" customWidth="1"/>
    <col min="3" max="3" width="5.00390625" style="6" bestFit="1" customWidth="1"/>
    <col min="4" max="4" width="8.140625" style="6" bestFit="1" customWidth="1"/>
    <col min="5" max="5" width="5.00390625" style="6" bestFit="1" customWidth="1"/>
    <col min="6" max="6" width="5.28125" style="6" bestFit="1" customWidth="1"/>
    <col min="7" max="7" width="8.140625" style="6" bestFit="1" customWidth="1"/>
    <col min="8" max="8" width="6.421875" style="6" bestFit="1" customWidth="1"/>
    <col min="9" max="20" width="4.140625" style="6" customWidth="1"/>
    <col min="21" max="21" width="6.7109375" style="6" bestFit="1" customWidth="1"/>
    <col min="22" max="16384" width="9.140625" style="6" customWidth="1"/>
  </cols>
  <sheetData>
    <row r="1" spans="1:21" ht="12.75">
      <c r="A1" s="43" t="s">
        <v>5</v>
      </c>
      <c r="B1" s="48" t="s">
        <v>10</v>
      </c>
      <c r="C1" s="49"/>
      <c r="D1" s="49"/>
      <c r="E1" s="49"/>
      <c r="F1" s="49"/>
      <c r="G1" s="49"/>
      <c r="H1" s="49"/>
      <c r="I1" s="46" t="s">
        <v>11</v>
      </c>
      <c r="J1" s="47"/>
      <c r="K1" s="46" t="s">
        <v>12</v>
      </c>
      <c r="L1" s="47"/>
      <c r="M1" s="46" t="s">
        <v>13</v>
      </c>
      <c r="N1" s="47"/>
      <c r="O1" s="46" t="s">
        <v>14</v>
      </c>
      <c r="P1" s="47"/>
      <c r="Q1" s="46" t="s">
        <v>15</v>
      </c>
      <c r="R1" s="47"/>
      <c r="S1" s="46" t="s">
        <v>16</v>
      </c>
      <c r="T1" s="47"/>
      <c r="U1" s="44" t="s">
        <v>4</v>
      </c>
    </row>
    <row r="2" spans="1:21" ht="12.75">
      <c r="A2" s="43"/>
      <c r="B2" s="19" t="s">
        <v>0</v>
      </c>
      <c r="C2" s="21" t="s">
        <v>7</v>
      </c>
      <c r="D2" s="27" t="s">
        <v>1</v>
      </c>
      <c r="E2" s="27" t="s">
        <v>60</v>
      </c>
      <c r="F2" s="22" t="s">
        <v>6</v>
      </c>
      <c r="G2" s="19" t="s">
        <v>2</v>
      </c>
      <c r="H2" s="22" t="s">
        <v>3</v>
      </c>
      <c r="I2" s="22" t="s">
        <v>9</v>
      </c>
      <c r="J2" s="41" t="s">
        <v>8</v>
      </c>
      <c r="K2" s="24" t="s">
        <v>9</v>
      </c>
      <c r="L2" s="22" t="s">
        <v>8</v>
      </c>
      <c r="M2" s="22" t="s">
        <v>9</v>
      </c>
      <c r="N2" s="22" t="s">
        <v>8</v>
      </c>
      <c r="O2" s="24" t="s">
        <v>9</v>
      </c>
      <c r="P2" s="22" t="s">
        <v>8</v>
      </c>
      <c r="Q2" s="22" t="s">
        <v>9</v>
      </c>
      <c r="R2" s="22" t="s">
        <v>8</v>
      </c>
      <c r="S2" s="24" t="s">
        <v>9</v>
      </c>
      <c r="T2" s="22" t="s">
        <v>8</v>
      </c>
      <c r="U2" s="45"/>
    </row>
    <row r="3" spans="1:21" ht="12.75">
      <c r="A3" s="17">
        <v>1</v>
      </c>
      <c r="B3" s="20" t="s">
        <v>144</v>
      </c>
      <c r="C3" s="21" t="s">
        <v>25</v>
      </c>
      <c r="D3" s="27">
        <v>1978</v>
      </c>
      <c r="E3" s="27" t="s">
        <v>61</v>
      </c>
      <c r="F3" s="22" t="s">
        <v>59</v>
      </c>
      <c r="G3" s="19" t="s">
        <v>27</v>
      </c>
      <c r="H3" s="18">
        <v>6038</v>
      </c>
      <c r="I3" s="22">
        <v>0</v>
      </c>
      <c r="J3" s="22" t="s">
        <v>145</v>
      </c>
      <c r="K3" s="22">
        <v>99</v>
      </c>
      <c r="L3" s="22">
        <v>1</v>
      </c>
      <c r="M3" s="22">
        <v>0</v>
      </c>
      <c r="N3" s="22" t="s">
        <v>145</v>
      </c>
      <c r="O3" s="22">
        <v>77</v>
      </c>
      <c r="P3" s="22">
        <v>10</v>
      </c>
      <c r="Q3" s="22">
        <v>77</v>
      </c>
      <c r="R3" s="22">
        <v>10</v>
      </c>
      <c r="S3" s="22">
        <v>74</v>
      </c>
      <c r="T3" s="22">
        <v>13</v>
      </c>
      <c r="U3" s="23">
        <v>327</v>
      </c>
    </row>
    <row r="4" spans="1:21" ht="12.75">
      <c r="A4" s="17">
        <f>A3+1</f>
        <v>2</v>
      </c>
      <c r="B4" s="20" t="s">
        <v>68</v>
      </c>
      <c r="C4" s="21" t="s">
        <v>25</v>
      </c>
      <c r="D4" s="27">
        <v>1993</v>
      </c>
      <c r="E4" s="27" t="s">
        <v>62</v>
      </c>
      <c r="F4" s="22" t="s">
        <v>26</v>
      </c>
      <c r="G4" s="19" t="s">
        <v>22</v>
      </c>
      <c r="H4" s="18">
        <v>3335</v>
      </c>
      <c r="I4" s="22">
        <v>54</v>
      </c>
      <c r="J4" s="22">
        <v>33</v>
      </c>
      <c r="K4" s="22">
        <v>61</v>
      </c>
      <c r="L4" s="22">
        <v>26</v>
      </c>
      <c r="M4" s="22">
        <v>52</v>
      </c>
      <c r="N4" s="22">
        <v>35</v>
      </c>
      <c r="O4" s="22">
        <v>70</v>
      </c>
      <c r="P4" s="22">
        <v>17</v>
      </c>
      <c r="Q4" s="22">
        <v>68</v>
      </c>
      <c r="R4" s="22">
        <v>19</v>
      </c>
      <c r="S4" s="22">
        <v>61</v>
      </c>
      <c r="T4" s="22">
        <v>26</v>
      </c>
      <c r="U4" s="23">
        <v>314</v>
      </c>
    </row>
    <row r="5" spans="1:21" ht="12.75">
      <c r="A5" s="17">
        <f aca="true" t="shared" si="0" ref="A5:A25">A4+1</f>
        <v>3</v>
      </c>
      <c r="B5" s="18" t="s">
        <v>52</v>
      </c>
      <c r="C5" s="21" t="s">
        <v>25</v>
      </c>
      <c r="D5" s="27">
        <v>1995</v>
      </c>
      <c r="E5" s="27" t="s">
        <v>63</v>
      </c>
      <c r="F5" s="22" t="s">
        <v>26</v>
      </c>
      <c r="G5" s="19" t="s">
        <v>22</v>
      </c>
      <c r="H5" s="25">
        <v>1934</v>
      </c>
      <c r="I5" s="22">
        <v>56</v>
      </c>
      <c r="J5" s="22">
        <v>31</v>
      </c>
      <c r="K5" s="22">
        <v>68</v>
      </c>
      <c r="L5" s="22">
        <v>19</v>
      </c>
      <c r="M5" s="22">
        <v>0</v>
      </c>
      <c r="N5" s="22" t="s">
        <v>145</v>
      </c>
      <c r="O5" s="22">
        <v>59</v>
      </c>
      <c r="P5" s="22">
        <v>28</v>
      </c>
      <c r="Q5" s="22">
        <v>58</v>
      </c>
      <c r="R5" s="22">
        <v>29</v>
      </c>
      <c r="S5" s="22">
        <v>56</v>
      </c>
      <c r="T5" s="22">
        <v>31</v>
      </c>
      <c r="U5" s="23">
        <v>297</v>
      </c>
    </row>
    <row r="6" spans="1:21" ht="12.75">
      <c r="A6" s="17">
        <f t="shared" si="0"/>
        <v>4</v>
      </c>
      <c r="B6" s="18" t="s">
        <v>55</v>
      </c>
      <c r="C6" s="21" t="s">
        <v>25</v>
      </c>
      <c r="D6" s="27">
        <v>1993</v>
      </c>
      <c r="E6" s="27" t="s">
        <v>61</v>
      </c>
      <c r="F6" s="22" t="s">
        <v>26</v>
      </c>
      <c r="G6" s="19" t="s">
        <v>22</v>
      </c>
      <c r="H6" s="18">
        <v>3535</v>
      </c>
      <c r="I6" s="22">
        <v>48</v>
      </c>
      <c r="J6" s="22">
        <v>39</v>
      </c>
      <c r="K6" s="22">
        <v>54</v>
      </c>
      <c r="L6" s="22">
        <v>33</v>
      </c>
      <c r="M6" s="22">
        <v>61</v>
      </c>
      <c r="N6" s="22">
        <v>26</v>
      </c>
      <c r="O6" s="22">
        <v>39</v>
      </c>
      <c r="P6" s="22">
        <v>48</v>
      </c>
      <c r="Q6" s="22">
        <v>67</v>
      </c>
      <c r="R6" s="22">
        <v>20</v>
      </c>
      <c r="S6" s="22">
        <v>53</v>
      </c>
      <c r="T6" s="22">
        <v>34</v>
      </c>
      <c r="U6" s="23">
        <v>283</v>
      </c>
    </row>
    <row r="7" spans="1:21" ht="12.75">
      <c r="A7" s="17">
        <f t="shared" si="0"/>
        <v>5</v>
      </c>
      <c r="B7" s="20" t="s">
        <v>49</v>
      </c>
      <c r="C7" s="21" t="s">
        <v>25</v>
      </c>
      <c r="D7" s="27">
        <v>1991</v>
      </c>
      <c r="E7" s="27" t="s">
        <v>62</v>
      </c>
      <c r="F7" s="22" t="s">
        <v>59</v>
      </c>
      <c r="G7" s="19" t="s">
        <v>22</v>
      </c>
      <c r="H7" s="18">
        <v>2740</v>
      </c>
      <c r="I7" s="22">
        <v>60</v>
      </c>
      <c r="J7" s="22">
        <v>27</v>
      </c>
      <c r="K7" s="24">
        <v>50</v>
      </c>
      <c r="L7" s="22">
        <v>37</v>
      </c>
      <c r="M7" s="22">
        <v>39</v>
      </c>
      <c r="N7" s="22">
        <v>48</v>
      </c>
      <c r="O7" s="22">
        <v>64</v>
      </c>
      <c r="P7" s="22">
        <v>23</v>
      </c>
      <c r="Q7" s="22">
        <v>60</v>
      </c>
      <c r="R7" s="22">
        <v>27</v>
      </c>
      <c r="S7" s="22">
        <v>45</v>
      </c>
      <c r="T7" s="22">
        <v>42</v>
      </c>
      <c r="U7" s="23">
        <v>279</v>
      </c>
    </row>
    <row r="8" spans="1:21" ht="12.75">
      <c r="A8" s="17">
        <f t="shared" si="0"/>
        <v>6</v>
      </c>
      <c r="B8" s="18" t="s">
        <v>131</v>
      </c>
      <c r="C8" s="21" t="s">
        <v>25</v>
      </c>
      <c r="D8" s="27">
        <v>1970</v>
      </c>
      <c r="E8" s="27"/>
      <c r="F8" s="22" t="s">
        <v>59</v>
      </c>
      <c r="G8" s="19" t="s">
        <v>96</v>
      </c>
      <c r="H8" s="18">
        <v>1613</v>
      </c>
      <c r="I8" s="22">
        <v>36</v>
      </c>
      <c r="J8" s="22">
        <v>51</v>
      </c>
      <c r="K8" s="22">
        <v>44</v>
      </c>
      <c r="L8" s="22">
        <v>43</v>
      </c>
      <c r="M8" s="22">
        <v>40</v>
      </c>
      <c r="N8" s="22">
        <v>47</v>
      </c>
      <c r="O8" s="22">
        <v>50</v>
      </c>
      <c r="P8" s="22">
        <v>37</v>
      </c>
      <c r="Q8" s="22">
        <v>57</v>
      </c>
      <c r="R8" s="22">
        <v>30</v>
      </c>
      <c r="S8" s="22">
        <v>42</v>
      </c>
      <c r="T8" s="22">
        <v>45</v>
      </c>
      <c r="U8" s="23">
        <v>233</v>
      </c>
    </row>
    <row r="9" spans="1:21" ht="12.75">
      <c r="A9" s="17">
        <f t="shared" si="0"/>
        <v>7</v>
      </c>
      <c r="B9" s="18" t="s">
        <v>199</v>
      </c>
      <c r="C9" s="21" t="s">
        <v>25</v>
      </c>
      <c r="D9" s="27">
        <v>1990</v>
      </c>
      <c r="E9" s="27" t="s">
        <v>61</v>
      </c>
      <c r="F9" s="22" t="s">
        <v>59</v>
      </c>
      <c r="G9" s="19" t="s">
        <v>90</v>
      </c>
      <c r="H9" s="18">
        <v>4334</v>
      </c>
      <c r="I9" s="22">
        <v>0</v>
      </c>
      <c r="J9" s="22" t="s">
        <v>145</v>
      </c>
      <c r="K9" s="22">
        <v>0</v>
      </c>
      <c r="L9" s="22" t="s">
        <v>145</v>
      </c>
      <c r="M9" s="22">
        <v>0</v>
      </c>
      <c r="N9" s="22" t="s">
        <v>145</v>
      </c>
      <c r="O9" s="22">
        <v>79</v>
      </c>
      <c r="P9" s="22">
        <v>8</v>
      </c>
      <c r="Q9" s="22">
        <v>73</v>
      </c>
      <c r="R9" s="22">
        <v>14</v>
      </c>
      <c r="S9" s="22">
        <v>68</v>
      </c>
      <c r="T9" s="22">
        <v>19</v>
      </c>
      <c r="U9" s="23">
        <v>220</v>
      </c>
    </row>
    <row r="10" spans="1:21" ht="12.75">
      <c r="A10" s="17">
        <f t="shared" si="0"/>
        <v>8</v>
      </c>
      <c r="B10" s="18" t="s">
        <v>104</v>
      </c>
      <c r="C10" s="21" t="s">
        <v>25</v>
      </c>
      <c r="D10" s="27">
        <v>1993</v>
      </c>
      <c r="E10" s="27"/>
      <c r="F10" s="22" t="s">
        <v>26</v>
      </c>
      <c r="G10" s="19" t="s">
        <v>56</v>
      </c>
      <c r="H10" s="25">
        <v>1036</v>
      </c>
      <c r="I10" s="22">
        <v>42</v>
      </c>
      <c r="J10" s="22">
        <v>45</v>
      </c>
      <c r="K10" s="22">
        <v>37</v>
      </c>
      <c r="L10" s="22">
        <v>50</v>
      </c>
      <c r="M10" s="22">
        <v>46</v>
      </c>
      <c r="N10" s="22">
        <v>41</v>
      </c>
      <c r="O10" s="22">
        <v>0</v>
      </c>
      <c r="P10" s="22" t="s">
        <v>145</v>
      </c>
      <c r="Q10" s="22">
        <v>0</v>
      </c>
      <c r="R10" s="22" t="s">
        <v>145</v>
      </c>
      <c r="S10" s="22">
        <v>33</v>
      </c>
      <c r="T10" s="22">
        <v>54</v>
      </c>
      <c r="U10" s="23">
        <v>158</v>
      </c>
    </row>
    <row r="11" spans="1:21" ht="12.75">
      <c r="A11" s="17">
        <f t="shared" si="0"/>
        <v>9</v>
      </c>
      <c r="B11" s="18" t="s">
        <v>99</v>
      </c>
      <c r="C11" s="21" t="s">
        <v>25</v>
      </c>
      <c r="D11" s="27">
        <v>1970</v>
      </c>
      <c r="E11" s="27"/>
      <c r="F11" s="22" t="s">
        <v>59</v>
      </c>
      <c r="G11" s="19" t="s">
        <v>96</v>
      </c>
      <c r="H11" s="18">
        <v>408</v>
      </c>
      <c r="I11" s="22">
        <v>26</v>
      </c>
      <c r="J11" s="22">
        <v>61</v>
      </c>
      <c r="K11" s="24">
        <v>27</v>
      </c>
      <c r="L11" s="22">
        <v>60</v>
      </c>
      <c r="M11" s="22">
        <v>27</v>
      </c>
      <c r="N11" s="22">
        <v>60</v>
      </c>
      <c r="O11" s="22">
        <v>36</v>
      </c>
      <c r="P11" s="22">
        <v>51</v>
      </c>
      <c r="Q11" s="22">
        <v>0</v>
      </c>
      <c r="R11" s="22" t="s">
        <v>145</v>
      </c>
      <c r="S11" s="22">
        <v>26</v>
      </c>
      <c r="T11" s="22">
        <v>61</v>
      </c>
      <c r="U11" s="23">
        <v>142</v>
      </c>
    </row>
    <row r="12" spans="1:21" ht="12.75">
      <c r="A12" s="17">
        <f t="shared" si="0"/>
        <v>10</v>
      </c>
      <c r="B12" s="18" t="s">
        <v>127</v>
      </c>
      <c r="C12" s="21" t="s">
        <v>25</v>
      </c>
      <c r="D12" s="27">
        <v>1998</v>
      </c>
      <c r="E12" s="27"/>
      <c r="F12" s="22" t="s">
        <v>92</v>
      </c>
      <c r="G12" s="19" t="s">
        <v>22</v>
      </c>
      <c r="H12" s="25"/>
      <c r="I12" s="22">
        <v>18</v>
      </c>
      <c r="J12" s="22">
        <v>69</v>
      </c>
      <c r="K12" s="22">
        <v>17</v>
      </c>
      <c r="L12" s="22">
        <v>70</v>
      </c>
      <c r="M12" s="22">
        <v>13</v>
      </c>
      <c r="N12" s="22">
        <v>74</v>
      </c>
      <c r="O12" s="22">
        <v>29</v>
      </c>
      <c r="P12" s="22">
        <v>58</v>
      </c>
      <c r="Q12" s="22">
        <v>32</v>
      </c>
      <c r="R12" s="22">
        <v>55</v>
      </c>
      <c r="S12" s="22">
        <v>21</v>
      </c>
      <c r="T12" s="22">
        <v>66</v>
      </c>
      <c r="U12" s="23">
        <v>117</v>
      </c>
    </row>
    <row r="13" spans="1:21" ht="12.75">
      <c r="A13" s="17">
        <f t="shared" si="0"/>
        <v>11</v>
      </c>
      <c r="B13" s="18" t="s">
        <v>133</v>
      </c>
      <c r="C13" s="21" t="s">
        <v>25</v>
      </c>
      <c r="D13" s="27">
        <v>1999</v>
      </c>
      <c r="E13" s="27"/>
      <c r="F13" s="22" t="s">
        <v>92</v>
      </c>
      <c r="G13" s="19" t="s">
        <v>22</v>
      </c>
      <c r="H13" s="25"/>
      <c r="I13" s="22">
        <v>21</v>
      </c>
      <c r="J13" s="22">
        <v>66</v>
      </c>
      <c r="K13" s="24">
        <v>16</v>
      </c>
      <c r="L13" s="22">
        <v>71</v>
      </c>
      <c r="M13" s="22">
        <v>0</v>
      </c>
      <c r="N13" s="22" t="s">
        <v>145</v>
      </c>
      <c r="O13" s="22">
        <v>26</v>
      </c>
      <c r="P13" s="22">
        <v>61</v>
      </c>
      <c r="Q13" s="22">
        <v>28</v>
      </c>
      <c r="R13" s="22">
        <v>59</v>
      </c>
      <c r="S13" s="22">
        <v>25</v>
      </c>
      <c r="T13" s="22">
        <v>62</v>
      </c>
      <c r="U13" s="23">
        <v>116</v>
      </c>
    </row>
    <row r="14" spans="1:21" ht="12.75">
      <c r="A14" s="17">
        <f t="shared" si="0"/>
        <v>12</v>
      </c>
      <c r="B14" s="18" t="s">
        <v>135</v>
      </c>
      <c r="C14" s="21" t="s">
        <v>25</v>
      </c>
      <c r="D14" s="27">
        <v>1998</v>
      </c>
      <c r="E14" s="19"/>
      <c r="F14" s="22" t="s">
        <v>92</v>
      </c>
      <c r="G14" s="19" t="s">
        <v>22</v>
      </c>
      <c r="H14" s="25"/>
      <c r="I14" s="22">
        <v>17</v>
      </c>
      <c r="J14" s="22">
        <v>70</v>
      </c>
      <c r="K14" s="22">
        <v>15</v>
      </c>
      <c r="L14" s="22">
        <v>72</v>
      </c>
      <c r="M14" s="22">
        <v>12</v>
      </c>
      <c r="N14" s="22">
        <v>75</v>
      </c>
      <c r="O14" s="22">
        <v>31</v>
      </c>
      <c r="P14" s="22">
        <v>56</v>
      </c>
      <c r="Q14" s="22">
        <v>29</v>
      </c>
      <c r="R14" s="22">
        <v>58</v>
      </c>
      <c r="S14" s="22">
        <v>19</v>
      </c>
      <c r="T14" s="22">
        <v>68</v>
      </c>
      <c r="U14" s="23">
        <v>111</v>
      </c>
    </row>
    <row r="15" spans="1:21" ht="12.75">
      <c r="A15" s="17">
        <f t="shared" si="0"/>
        <v>13</v>
      </c>
      <c r="B15" s="18" t="s">
        <v>128</v>
      </c>
      <c r="C15" s="21" t="s">
        <v>25</v>
      </c>
      <c r="D15" s="27">
        <v>2001</v>
      </c>
      <c r="E15" s="27"/>
      <c r="F15" s="22" t="s">
        <v>92</v>
      </c>
      <c r="G15" s="19" t="s">
        <v>22</v>
      </c>
      <c r="H15" s="18"/>
      <c r="I15" s="22">
        <v>16</v>
      </c>
      <c r="J15" s="22">
        <v>71</v>
      </c>
      <c r="K15" s="22">
        <v>0</v>
      </c>
      <c r="L15" s="22" t="s">
        <v>145</v>
      </c>
      <c r="M15" s="22">
        <v>0</v>
      </c>
      <c r="N15" s="22" t="s">
        <v>145</v>
      </c>
      <c r="O15" s="22">
        <v>23</v>
      </c>
      <c r="P15" s="22">
        <v>64</v>
      </c>
      <c r="Q15" s="22">
        <v>31</v>
      </c>
      <c r="R15" s="22">
        <v>56</v>
      </c>
      <c r="S15" s="22">
        <v>18</v>
      </c>
      <c r="T15" s="22">
        <v>69</v>
      </c>
      <c r="U15" s="23">
        <v>88</v>
      </c>
    </row>
    <row r="16" spans="1:21" ht="12.75">
      <c r="A16" s="17">
        <f t="shared" si="0"/>
        <v>14</v>
      </c>
      <c r="B16" s="20" t="s">
        <v>168</v>
      </c>
      <c r="C16" s="21" t="s">
        <v>25</v>
      </c>
      <c r="D16" s="27">
        <v>1999</v>
      </c>
      <c r="E16" s="27"/>
      <c r="F16" s="22" t="s">
        <v>92</v>
      </c>
      <c r="G16" s="19" t="s">
        <v>22</v>
      </c>
      <c r="H16" s="18"/>
      <c r="I16" s="22">
        <v>0</v>
      </c>
      <c r="J16" s="22" t="s">
        <v>145</v>
      </c>
      <c r="K16" s="22">
        <v>13</v>
      </c>
      <c r="L16" s="22">
        <v>74</v>
      </c>
      <c r="M16" s="22">
        <v>17</v>
      </c>
      <c r="N16" s="22">
        <v>70</v>
      </c>
      <c r="O16" s="22">
        <v>28</v>
      </c>
      <c r="P16" s="22">
        <v>59</v>
      </c>
      <c r="Q16" s="22">
        <v>0</v>
      </c>
      <c r="R16" s="22" t="s">
        <v>145</v>
      </c>
      <c r="S16" s="22">
        <v>24</v>
      </c>
      <c r="T16" s="22">
        <v>63</v>
      </c>
      <c r="U16" s="23">
        <v>82</v>
      </c>
    </row>
    <row r="17" spans="1:21" ht="12.75">
      <c r="A17" s="17">
        <f t="shared" si="0"/>
        <v>15</v>
      </c>
      <c r="B17" s="20" t="s">
        <v>148</v>
      </c>
      <c r="C17" s="21" t="s">
        <v>25</v>
      </c>
      <c r="D17" s="27">
        <v>1985</v>
      </c>
      <c r="E17" s="27" t="s">
        <v>65</v>
      </c>
      <c r="F17" s="22" t="s">
        <v>59</v>
      </c>
      <c r="G17" s="19" t="s">
        <v>27</v>
      </c>
      <c r="H17" s="25">
        <v>7527</v>
      </c>
      <c r="I17" s="22">
        <v>0</v>
      </c>
      <c r="J17" s="22" t="s">
        <v>145</v>
      </c>
      <c r="K17" s="22">
        <v>80</v>
      </c>
      <c r="L17" s="22">
        <v>7</v>
      </c>
      <c r="M17" s="22">
        <v>0</v>
      </c>
      <c r="N17" s="22" t="s">
        <v>145</v>
      </c>
      <c r="O17" s="22">
        <v>0</v>
      </c>
      <c r="P17" s="22" t="s">
        <v>145</v>
      </c>
      <c r="Q17" s="22">
        <v>0</v>
      </c>
      <c r="R17" s="22" t="s">
        <v>145</v>
      </c>
      <c r="S17" s="22">
        <v>0</v>
      </c>
      <c r="T17" s="22" t="s">
        <v>145</v>
      </c>
      <c r="U17" s="23">
        <v>80</v>
      </c>
    </row>
    <row r="18" spans="1:21" ht="12.75">
      <c r="A18" s="17">
        <f t="shared" si="0"/>
        <v>16</v>
      </c>
      <c r="B18" s="18" t="s">
        <v>116</v>
      </c>
      <c r="C18" s="21" t="s">
        <v>25</v>
      </c>
      <c r="D18" s="27">
        <v>1969</v>
      </c>
      <c r="E18" s="27" t="s">
        <v>70</v>
      </c>
      <c r="F18" s="22" t="s">
        <v>18</v>
      </c>
      <c r="G18" s="19" t="s">
        <v>140</v>
      </c>
      <c r="H18" s="25">
        <v>6010</v>
      </c>
      <c r="I18" s="22">
        <v>74</v>
      </c>
      <c r="J18" s="22">
        <v>13</v>
      </c>
      <c r="K18" s="22">
        <v>0</v>
      </c>
      <c r="L18" s="22" t="s">
        <v>145</v>
      </c>
      <c r="M18" s="22">
        <v>0</v>
      </c>
      <c r="N18" s="22" t="s">
        <v>145</v>
      </c>
      <c r="O18" s="22">
        <v>0</v>
      </c>
      <c r="P18" s="22" t="s">
        <v>145</v>
      </c>
      <c r="Q18" s="22">
        <v>0</v>
      </c>
      <c r="R18" s="22" t="s">
        <v>145</v>
      </c>
      <c r="S18" s="22">
        <v>0</v>
      </c>
      <c r="T18" s="22" t="s">
        <v>145</v>
      </c>
      <c r="U18" s="23">
        <v>74</v>
      </c>
    </row>
    <row r="19" spans="1:21" ht="12.75">
      <c r="A19" s="17">
        <f t="shared" si="0"/>
        <v>17</v>
      </c>
      <c r="B19" s="18" t="s">
        <v>129</v>
      </c>
      <c r="C19" s="21" t="s">
        <v>25</v>
      </c>
      <c r="D19" s="27">
        <v>1990</v>
      </c>
      <c r="E19" s="27" t="s">
        <v>70</v>
      </c>
      <c r="F19" s="22" t="s">
        <v>59</v>
      </c>
      <c r="G19" s="19" t="s">
        <v>70</v>
      </c>
      <c r="H19" s="25"/>
      <c r="I19" s="22">
        <v>67</v>
      </c>
      <c r="J19" s="40">
        <v>20</v>
      </c>
      <c r="K19" s="22">
        <v>0</v>
      </c>
      <c r="L19" s="22" t="s">
        <v>145</v>
      </c>
      <c r="M19" s="22">
        <v>0</v>
      </c>
      <c r="N19" s="22" t="s">
        <v>145</v>
      </c>
      <c r="O19" s="22">
        <v>0</v>
      </c>
      <c r="P19" s="22" t="s">
        <v>145</v>
      </c>
      <c r="Q19" s="22">
        <v>0</v>
      </c>
      <c r="R19" s="22" t="s">
        <v>145</v>
      </c>
      <c r="S19" s="22">
        <v>0</v>
      </c>
      <c r="T19" s="22" t="s">
        <v>145</v>
      </c>
      <c r="U19" s="23">
        <v>67</v>
      </c>
    </row>
    <row r="20" spans="1:21" ht="12.75">
      <c r="A20" s="17">
        <f t="shared" si="0"/>
        <v>18</v>
      </c>
      <c r="B20" s="20" t="s">
        <v>124</v>
      </c>
      <c r="C20" s="21" t="s">
        <v>25</v>
      </c>
      <c r="D20" s="27">
        <v>2000</v>
      </c>
      <c r="E20" s="27"/>
      <c r="F20" s="22" t="s">
        <v>92</v>
      </c>
      <c r="G20" s="19" t="s">
        <v>22</v>
      </c>
      <c r="H20" s="18"/>
      <c r="I20" s="22">
        <v>23</v>
      </c>
      <c r="J20" s="22">
        <v>64</v>
      </c>
      <c r="K20" s="22">
        <v>7</v>
      </c>
      <c r="L20" s="22">
        <v>80</v>
      </c>
      <c r="M20" s="22">
        <v>11</v>
      </c>
      <c r="N20" s="22">
        <v>76</v>
      </c>
      <c r="O20" s="22">
        <v>0</v>
      </c>
      <c r="P20" s="22" t="s">
        <v>145</v>
      </c>
      <c r="Q20" s="22">
        <v>0</v>
      </c>
      <c r="R20" s="22" t="s">
        <v>145</v>
      </c>
      <c r="S20" s="22">
        <v>20</v>
      </c>
      <c r="T20" s="22">
        <v>67</v>
      </c>
      <c r="U20" s="23">
        <v>61</v>
      </c>
    </row>
    <row r="21" spans="1:21" ht="12.75">
      <c r="A21" s="17">
        <f t="shared" si="0"/>
        <v>19</v>
      </c>
      <c r="B21" s="18" t="s">
        <v>155</v>
      </c>
      <c r="C21" s="21" t="s">
        <v>25</v>
      </c>
      <c r="D21" s="27">
        <v>1982</v>
      </c>
      <c r="E21" s="27" t="s">
        <v>62</v>
      </c>
      <c r="F21" s="22" t="s">
        <v>59</v>
      </c>
      <c r="G21" s="19" t="s">
        <v>27</v>
      </c>
      <c r="H21" s="25">
        <v>3420</v>
      </c>
      <c r="I21" s="22">
        <v>0</v>
      </c>
      <c r="J21" s="22" t="s">
        <v>145</v>
      </c>
      <c r="K21" s="24">
        <v>60</v>
      </c>
      <c r="L21" s="22">
        <v>27</v>
      </c>
      <c r="M21" s="22">
        <v>0</v>
      </c>
      <c r="N21" s="22" t="s">
        <v>145</v>
      </c>
      <c r="O21" s="22">
        <v>0</v>
      </c>
      <c r="P21" s="22" t="s">
        <v>145</v>
      </c>
      <c r="Q21" s="22">
        <v>0</v>
      </c>
      <c r="R21" s="22" t="s">
        <v>145</v>
      </c>
      <c r="S21" s="22">
        <v>0</v>
      </c>
      <c r="T21" s="22" t="s">
        <v>145</v>
      </c>
      <c r="U21" s="23">
        <v>60</v>
      </c>
    </row>
    <row r="22" spans="1:21" ht="12.75">
      <c r="A22" s="17">
        <f t="shared" si="0"/>
        <v>20</v>
      </c>
      <c r="B22" s="20" t="s">
        <v>120</v>
      </c>
      <c r="C22" s="21" t="s">
        <v>25</v>
      </c>
      <c r="D22" s="27">
        <v>1951</v>
      </c>
      <c r="E22" s="27"/>
      <c r="F22" s="22" t="s">
        <v>17</v>
      </c>
      <c r="G22" s="19" t="s">
        <v>96</v>
      </c>
      <c r="H22" s="18">
        <v>111</v>
      </c>
      <c r="I22" s="22">
        <v>32</v>
      </c>
      <c r="J22" s="22">
        <v>55</v>
      </c>
      <c r="K22" s="22">
        <v>14</v>
      </c>
      <c r="L22" s="40">
        <v>73</v>
      </c>
      <c r="M22" s="22">
        <v>0</v>
      </c>
      <c r="N22" s="22" t="s">
        <v>145</v>
      </c>
      <c r="O22" s="22">
        <v>0</v>
      </c>
      <c r="P22" s="22" t="s">
        <v>145</v>
      </c>
      <c r="Q22" s="22">
        <v>0</v>
      </c>
      <c r="R22" s="22" t="s">
        <v>145</v>
      </c>
      <c r="S22" s="22">
        <v>0</v>
      </c>
      <c r="T22" s="22" t="s">
        <v>145</v>
      </c>
      <c r="U22" s="23">
        <v>46</v>
      </c>
    </row>
    <row r="23" spans="1:21" ht="12.75">
      <c r="A23" s="17">
        <f t="shared" si="0"/>
        <v>21</v>
      </c>
      <c r="B23" s="18" t="s">
        <v>134</v>
      </c>
      <c r="C23" s="21" t="s">
        <v>25</v>
      </c>
      <c r="D23" s="27">
        <v>2000</v>
      </c>
      <c r="E23" s="27"/>
      <c r="F23" s="22" t="s">
        <v>92</v>
      </c>
      <c r="G23" s="19" t="s">
        <v>22</v>
      </c>
      <c r="H23" s="25"/>
      <c r="I23" s="22">
        <v>15</v>
      </c>
      <c r="J23" s="22">
        <v>72</v>
      </c>
      <c r="K23" s="24">
        <v>0</v>
      </c>
      <c r="L23" s="22" t="s">
        <v>145</v>
      </c>
      <c r="M23" s="22">
        <v>0</v>
      </c>
      <c r="N23" s="22" t="s">
        <v>145</v>
      </c>
      <c r="O23" s="22">
        <v>24</v>
      </c>
      <c r="P23" s="22">
        <v>63</v>
      </c>
      <c r="Q23" s="22">
        <v>0</v>
      </c>
      <c r="R23" s="22" t="s">
        <v>145</v>
      </c>
      <c r="S23" s="22">
        <v>0</v>
      </c>
      <c r="T23" s="22" t="s">
        <v>145</v>
      </c>
      <c r="U23" s="23">
        <v>39</v>
      </c>
    </row>
    <row r="24" spans="1:21" ht="12.75">
      <c r="A24" s="17">
        <f t="shared" si="0"/>
        <v>22</v>
      </c>
      <c r="B24" s="18" t="s">
        <v>197</v>
      </c>
      <c r="C24" s="21" t="s">
        <v>25</v>
      </c>
      <c r="D24" s="27">
        <v>1996</v>
      </c>
      <c r="E24" s="27" t="s">
        <v>70</v>
      </c>
      <c r="F24" s="22" t="s">
        <v>28</v>
      </c>
      <c r="G24" s="19" t="s">
        <v>70</v>
      </c>
      <c r="H24" s="25"/>
      <c r="I24" s="22">
        <v>0</v>
      </c>
      <c r="J24" s="22" t="s">
        <v>145</v>
      </c>
      <c r="K24" s="22">
        <v>0</v>
      </c>
      <c r="L24" s="22" t="s">
        <v>145</v>
      </c>
      <c r="M24" s="22">
        <v>15</v>
      </c>
      <c r="N24" s="22">
        <v>72</v>
      </c>
      <c r="O24" s="22">
        <v>0</v>
      </c>
      <c r="P24" s="22" t="s">
        <v>145</v>
      </c>
      <c r="Q24" s="22">
        <v>0</v>
      </c>
      <c r="R24" s="22" t="s">
        <v>145</v>
      </c>
      <c r="S24" s="22">
        <v>0</v>
      </c>
      <c r="T24" s="22" t="s">
        <v>145</v>
      </c>
      <c r="U24" s="23">
        <v>15</v>
      </c>
    </row>
    <row r="25" spans="1:21" ht="12.75">
      <c r="A25" s="17">
        <f t="shared" si="0"/>
        <v>23</v>
      </c>
      <c r="B25" s="18" t="s">
        <v>169</v>
      </c>
      <c r="C25" s="21" t="s">
        <v>25</v>
      </c>
      <c r="D25" s="27">
        <v>1998</v>
      </c>
      <c r="E25" s="27"/>
      <c r="F25" s="22" t="s">
        <v>92</v>
      </c>
      <c r="G25" s="19" t="s">
        <v>22</v>
      </c>
      <c r="H25" s="18"/>
      <c r="I25" s="22">
        <v>0</v>
      </c>
      <c r="J25" s="22" t="s">
        <v>145</v>
      </c>
      <c r="K25" s="22">
        <v>11</v>
      </c>
      <c r="L25" s="22">
        <v>76</v>
      </c>
      <c r="M25" s="22">
        <v>0</v>
      </c>
      <c r="N25" s="22" t="s">
        <v>145</v>
      </c>
      <c r="O25" s="22">
        <v>0</v>
      </c>
      <c r="P25" s="22" t="s">
        <v>145</v>
      </c>
      <c r="Q25" s="22">
        <v>0</v>
      </c>
      <c r="R25" s="22" t="s">
        <v>145</v>
      </c>
      <c r="S25" s="22">
        <v>0</v>
      </c>
      <c r="T25" s="22" t="s">
        <v>145</v>
      </c>
      <c r="U25" s="23">
        <v>11</v>
      </c>
    </row>
    <row r="26" spans="1:2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</sheetData>
  <mergeCells count="9">
    <mergeCell ref="U1:U2"/>
    <mergeCell ref="A1:A2"/>
    <mergeCell ref="B1:H1"/>
    <mergeCell ref="I1:J1"/>
    <mergeCell ref="K1:L1"/>
    <mergeCell ref="M1:N1"/>
    <mergeCell ref="O1:P1"/>
    <mergeCell ref="Q1:R1"/>
    <mergeCell ref="S1:T1"/>
  </mergeCells>
  <dataValidations count="1">
    <dataValidation type="list" allowBlank="1" showInputMessage="1" showErrorMessage="1" sqref="E3:E25">
      <formula1>$AA$2:$AA$7</formula1>
    </dataValidation>
  </dataValidations>
  <printOptions/>
  <pageMargins left="0.75" right="0.75" top="1" bottom="1" header="0.5" footer="0.5"/>
  <pageSetup fitToHeight="8" fitToWidth="5" horizontalDpi="300" verticalDpi="300" orientation="landscape" paperSize="9" r:id="rId1"/>
  <headerFooter alignWithMargins="0">
    <oddHeader>&amp;CPärnu LTK VINT-90 lauatennise XXX karikasarja üldkokkuvõte - Naised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0">
    <pageSetUpPr fitToPage="1"/>
  </sheetPr>
  <dimension ref="A1:U4"/>
  <sheetViews>
    <sheetView workbookViewId="0" topLeftCell="A1">
      <selection activeCell="A1" sqref="A1:A2"/>
    </sheetView>
  </sheetViews>
  <sheetFormatPr defaultColWidth="9.140625" defaultRowHeight="12.75"/>
  <cols>
    <col min="1" max="1" width="4.7109375" style="0" bestFit="1" customWidth="1"/>
    <col min="2" max="2" width="4.421875" style="0" bestFit="1" customWidth="1"/>
    <col min="3" max="3" width="5.00390625" style="0" bestFit="1" customWidth="1"/>
    <col min="4" max="4" width="8.140625" style="0" bestFit="1" customWidth="1"/>
    <col min="5" max="5" width="4.00390625" style="0" bestFit="1" customWidth="1"/>
    <col min="6" max="6" width="5.28125" style="0" bestFit="1" customWidth="1"/>
    <col min="7" max="7" width="5.140625" style="0" bestFit="1" customWidth="1"/>
    <col min="8" max="8" width="6.421875" style="0" bestFit="1" customWidth="1"/>
    <col min="9" max="20" width="4.140625" style="0" customWidth="1"/>
    <col min="21" max="21" width="6.7109375" style="0" bestFit="1" customWidth="1"/>
  </cols>
  <sheetData>
    <row r="1" spans="1:21" ht="12.75">
      <c r="A1" s="43" t="s">
        <v>5</v>
      </c>
      <c r="B1" s="48" t="s">
        <v>10</v>
      </c>
      <c r="C1" s="49"/>
      <c r="D1" s="49"/>
      <c r="E1" s="49"/>
      <c r="F1" s="49"/>
      <c r="G1" s="49"/>
      <c r="H1" s="49"/>
      <c r="I1" s="46" t="s">
        <v>11</v>
      </c>
      <c r="J1" s="47"/>
      <c r="K1" s="46" t="s">
        <v>12</v>
      </c>
      <c r="L1" s="47"/>
      <c r="M1" s="46" t="s">
        <v>13</v>
      </c>
      <c r="N1" s="47"/>
      <c r="O1" s="46" t="s">
        <v>14</v>
      </c>
      <c r="P1" s="47"/>
      <c r="Q1" s="46" t="s">
        <v>15</v>
      </c>
      <c r="R1" s="47"/>
      <c r="S1" s="46" t="s">
        <v>16</v>
      </c>
      <c r="T1" s="47"/>
      <c r="U1" s="44" t="s">
        <v>4</v>
      </c>
    </row>
    <row r="2" spans="1:21" ht="12.75">
      <c r="A2" s="43"/>
      <c r="B2" s="19" t="s">
        <v>0</v>
      </c>
      <c r="C2" s="21" t="s">
        <v>7</v>
      </c>
      <c r="D2" s="27" t="s">
        <v>1</v>
      </c>
      <c r="E2" s="27" t="s">
        <v>60</v>
      </c>
      <c r="F2" s="22" t="s">
        <v>6</v>
      </c>
      <c r="G2" s="19" t="s">
        <v>2</v>
      </c>
      <c r="H2" s="22" t="s">
        <v>3</v>
      </c>
      <c r="I2" s="22" t="s">
        <v>9</v>
      </c>
      <c r="J2" s="41" t="s">
        <v>8</v>
      </c>
      <c r="K2" s="24" t="s">
        <v>9</v>
      </c>
      <c r="L2" s="22" t="s">
        <v>8</v>
      </c>
      <c r="M2" s="22" t="s">
        <v>9</v>
      </c>
      <c r="N2" s="22" t="s">
        <v>8</v>
      </c>
      <c r="O2" s="24" t="s">
        <v>9</v>
      </c>
      <c r="P2" s="22" t="s">
        <v>8</v>
      </c>
      <c r="Q2" s="22" t="s">
        <v>9</v>
      </c>
      <c r="R2" s="22" t="s">
        <v>8</v>
      </c>
      <c r="S2" s="24" t="s">
        <v>9</v>
      </c>
      <c r="T2" s="22" t="s">
        <v>8</v>
      </c>
      <c r="U2" s="45"/>
    </row>
    <row r="3" ht="12.75">
      <c r="A3">
        <f>A2+1</f>
        <v>1</v>
      </c>
    </row>
    <row r="4" ht="12.75">
      <c r="A4">
        <f>A3+1</f>
        <v>2</v>
      </c>
    </row>
  </sheetData>
  <mergeCells count="9">
    <mergeCell ref="U1:U2"/>
    <mergeCell ref="A1:A2"/>
    <mergeCell ref="B1:H1"/>
    <mergeCell ref="I1:J1"/>
    <mergeCell ref="K1:L1"/>
    <mergeCell ref="M1:N1"/>
    <mergeCell ref="O1:P1"/>
    <mergeCell ref="Q1:R1"/>
    <mergeCell ref="S1:T1"/>
  </mergeCells>
  <printOptions/>
  <pageMargins left="0.75" right="0.75" top="1" bottom="1" header="0.5" footer="0.5"/>
  <pageSetup fitToHeight="8" fitToWidth="5" horizontalDpi="600" verticalDpi="600" orientation="landscape" paperSize="9" r:id="rId1"/>
  <headerFooter alignWithMargins="0">
    <oddHeader>&amp;CPärnu LTK VINT-90 lauatennise XXX karikasarja üldkokkuvõte - Naised Meistersportlased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9">
    <pageSetUpPr fitToPage="1"/>
  </sheetPr>
  <dimension ref="A1:U4"/>
  <sheetViews>
    <sheetView workbookViewId="0" topLeftCell="A1">
      <selection activeCell="A1" sqref="A1:A2"/>
    </sheetView>
  </sheetViews>
  <sheetFormatPr defaultColWidth="9.140625" defaultRowHeight="12.75"/>
  <cols>
    <col min="1" max="1" width="4.7109375" style="0" bestFit="1" customWidth="1"/>
    <col min="2" max="2" width="9.00390625" style="0" bestFit="1" customWidth="1"/>
    <col min="3" max="3" width="5.00390625" style="0" bestFit="1" customWidth="1"/>
    <col min="4" max="4" width="8.140625" style="0" bestFit="1" customWidth="1"/>
    <col min="5" max="5" width="5.00390625" style="0" bestFit="1" customWidth="1"/>
    <col min="6" max="6" width="5.28125" style="0" bestFit="1" customWidth="1"/>
    <col min="7" max="7" width="7.00390625" style="0" bestFit="1" customWidth="1"/>
    <col min="8" max="8" width="6.421875" style="0" bestFit="1" customWidth="1"/>
    <col min="9" max="20" width="4.140625" style="0" customWidth="1"/>
    <col min="21" max="21" width="6.7109375" style="0" bestFit="1" customWidth="1"/>
  </cols>
  <sheetData>
    <row r="1" spans="1:21" ht="12.75">
      <c r="A1" s="43" t="s">
        <v>5</v>
      </c>
      <c r="B1" s="48" t="s">
        <v>10</v>
      </c>
      <c r="C1" s="49"/>
      <c r="D1" s="49"/>
      <c r="E1" s="49"/>
      <c r="F1" s="49"/>
      <c r="G1" s="49"/>
      <c r="H1" s="49"/>
      <c r="I1" s="46" t="s">
        <v>11</v>
      </c>
      <c r="J1" s="47"/>
      <c r="K1" s="46" t="s">
        <v>12</v>
      </c>
      <c r="L1" s="47"/>
      <c r="M1" s="46" t="s">
        <v>13</v>
      </c>
      <c r="N1" s="47"/>
      <c r="O1" s="46" t="s">
        <v>14</v>
      </c>
      <c r="P1" s="47"/>
      <c r="Q1" s="46" t="s">
        <v>15</v>
      </c>
      <c r="R1" s="47"/>
      <c r="S1" s="46" t="s">
        <v>16</v>
      </c>
      <c r="T1" s="47"/>
      <c r="U1" s="44" t="s">
        <v>4</v>
      </c>
    </row>
    <row r="2" spans="1:21" ht="12.75">
      <c r="A2" s="43"/>
      <c r="B2" s="19" t="s">
        <v>0</v>
      </c>
      <c r="C2" s="21" t="s">
        <v>7</v>
      </c>
      <c r="D2" s="27" t="s">
        <v>1</v>
      </c>
      <c r="E2" s="27" t="s">
        <v>60</v>
      </c>
      <c r="F2" s="22" t="s">
        <v>6</v>
      </c>
      <c r="G2" s="19" t="s">
        <v>2</v>
      </c>
      <c r="H2" s="22" t="s">
        <v>3</v>
      </c>
      <c r="I2" s="22" t="s">
        <v>9</v>
      </c>
      <c r="J2" s="41" t="s">
        <v>8</v>
      </c>
      <c r="K2" s="24" t="s">
        <v>9</v>
      </c>
      <c r="L2" s="22" t="s">
        <v>8</v>
      </c>
      <c r="M2" s="22" t="s">
        <v>9</v>
      </c>
      <c r="N2" s="22" t="s">
        <v>8</v>
      </c>
      <c r="O2" s="24" t="s">
        <v>9</v>
      </c>
      <c r="P2" s="22" t="s">
        <v>8</v>
      </c>
      <c r="Q2" s="22" t="s">
        <v>9</v>
      </c>
      <c r="R2" s="22" t="s">
        <v>8</v>
      </c>
      <c r="S2" s="24" t="s">
        <v>9</v>
      </c>
      <c r="T2" s="22" t="s">
        <v>8</v>
      </c>
      <c r="U2" s="45"/>
    </row>
    <row r="3" spans="1:21" ht="12.75">
      <c r="A3">
        <f>A2+1</f>
        <v>1</v>
      </c>
      <c r="B3" s="20" t="s">
        <v>148</v>
      </c>
      <c r="C3" s="21" t="s">
        <v>25</v>
      </c>
      <c r="D3" s="27">
        <v>1985</v>
      </c>
      <c r="E3" s="27" t="s">
        <v>65</v>
      </c>
      <c r="F3" s="22" t="s">
        <v>59</v>
      </c>
      <c r="G3" s="19" t="s">
        <v>27</v>
      </c>
      <c r="H3" s="25">
        <v>7527</v>
      </c>
      <c r="I3" s="22">
        <v>0</v>
      </c>
      <c r="J3" s="22" t="s">
        <v>145</v>
      </c>
      <c r="K3" s="22">
        <v>80</v>
      </c>
      <c r="L3" s="22">
        <v>7</v>
      </c>
      <c r="M3" s="22">
        <v>0</v>
      </c>
      <c r="N3" s="22" t="s">
        <v>145</v>
      </c>
      <c r="O3" s="22">
        <v>0</v>
      </c>
      <c r="P3" s="22" t="s">
        <v>145</v>
      </c>
      <c r="Q3" s="22">
        <v>0</v>
      </c>
      <c r="R3" s="22" t="s">
        <v>145</v>
      </c>
      <c r="S3" s="22">
        <v>0</v>
      </c>
      <c r="T3" s="22" t="s">
        <v>145</v>
      </c>
      <c r="U3" s="23">
        <v>80</v>
      </c>
    </row>
    <row r="4" ht="12.75">
      <c r="A4">
        <f>A3+1</f>
        <v>2</v>
      </c>
    </row>
  </sheetData>
  <mergeCells count="9">
    <mergeCell ref="U1:U2"/>
    <mergeCell ref="A1:A2"/>
    <mergeCell ref="B1:H1"/>
    <mergeCell ref="I1:J1"/>
    <mergeCell ref="K1:L1"/>
    <mergeCell ref="M1:N1"/>
    <mergeCell ref="O1:P1"/>
    <mergeCell ref="Q1:R1"/>
    <mergeCell ref="S1:T1"/>
  </mergeCells>
  <dataValidations count="1">
    <dataValidation type="list" allowBlank="1" showInputMessage="1" showErrorMessage="1" sqref="E3">
      <formula1>$AA$2:$AA$7</formula1>
    </dataValidation>
  </dataValidations>
  <printOptions/>
  <pageMargins left="0.75" right="0.75" top="1" bottom="1" header="0.5" footer="0.5"/>
  <pageSetup fitToHeight="8" fitToWidth="5" horizontalDpi="600" verticalDpi="600" orientation="landscape" paperSize="9" r:id="rId1"/>
  <headerFooter alignWithMargins="0">
    <oddHeader>&amp;CPärnu LTK VINT-90 lauatennise XXX karikasarja üldkokkuvõte - Naised Meistersportlase kandidaadid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8">
    <pageSetUpPr fitToPage="1"/>
  </sheetPr>
  <dimension ref="A1:U5"/>
  <sheetViews>
    <sheetView workbookViewId="0" topLeftCell="A1">
      <selection activeCell="A1" sqref="A1:A2"/>
    </sheetView>
  </sheetViews>
  <sheetFormatPr defaultColWidth="9.140625" defaultRowHeight="12.75"/>
  <cols>
    <col min="1" max="1" width="4.7109375" style="0" bestFit="1" customWidth="1"/>
    <col min="2" max="2" width="14.140625" style="0" bestFit="1" customWidth="1"/>
    <col min="3" max="3" width="5.00390625" style="0" bestFit="1" customWidth="1"/>
    <col min="4" max="4" width="8.140625" style="0" bestFit="1" customWidth="1"/>
    <col min="5" max="5" width="4.00390625" style="0" bestFit="1" customWidth="1"/>
    <col min="6" max="6" width="5.28125" style="0" bestFit="1" customWidth="1"/>
    <col min="7" max="7" width="7.00390625" style="0" bestFit="1" customWidth="1"/>
    <col min="8" max="8" width="6.421875" style="0" bestFit="1" customWidth="1"/>
    <col min="9" max="20" width="4.140625" style="0" customWidth="1"/>
    <col min="21" max="21" width="6.7109375" style="0" bestFit="1" customWidth="1"/>
  </cols>
  <sheetData>
    <row r="1" spans="1:21" ht="12.75">
      <c r="A1" s="43" t="s">
        <v>5</v>
      </c>
      <c r="B1" s="48" t="s">
        <v>10</v>
      </c>
      <c r="C1" s="49"/>
      <c r="D1" s="49"/>
      <c r="E1" s="49"/>
      <c r="F1" s="49"/>
      <c r="G1" s="49"/>
      <c r="H1" s="49"/>
      <c r="I1" s="46" t="s">
        <v>11</v>
      </c>
      <c r="J1" s="47"/>
      <c r="K1" s="46" t="s">
        <v>12</v>
      </c>
      <c r="L1" s="47"/>
      <c r="M1" s="46" t="s">
        <v>13</v>
      </c>
      <c r="N1" s="47"/>
      <c r="O1" s="46" t="s">
        <v>14</v>
      </c>
      <c r="P1" s="47"/>
      <c r="Q1" s="46" t="s">
        <v>15</v>
      </c>
      <c r="R1" s="47"/>
      <c r="S1" s="46" t="s">
        <v>16</v>
      </c>
      <c r="T1" s="47"/>
      <c r="U1" s="44" t="s">
        <v>4</v>
      </c>
    </row>
    <row r="2" spans="1:21" ht="12.75">
      <c r="A2" s="43"/>
      <c r="B2" s="19" t="s">
        <v>0</v>
      </c>
      <c r="C2" s="21" t="s">
        <v>7</v>
      </c>
      <c r="D2" s="27" t="s">
        <v>1</v>
      </c>
      <c r="E2" s="27" t="s">
        <v>60</v>
      </c>
      <c r="F2" s="22" t="s">
        <v>6</v>
      </c>
      <c r="G2" s="19" t="s">
        <v>2</v>
      </c>
      <c r="H2" s="22" t="s">
        <v>3</v>
      </c>
      <c r="I2" s="22" t="s">
        <v>9</v>
      </c>
      <c r="J2" s="41" t="s">
        <v>8</v>
      </c>
      <c r="K2" s="24" t="s">
        <v>9</v>
      </c>
      <c r="L2" s="22" t="s">
        <v>8</v>
      </c>
      <c r="M2" s="22" t="s">
        <v>9</v>
      </c>
      <c r="N2" s="22" t="s">
        <v>8</v>
      </c>
      <c r="O2" s="24" t="s">
        <v>9</v>
      </c>
      <c r="P2" s="22" t="s">
        <v>8</v>
      </c>
      <c r="Q2" s="22" t="s">
        <v>9</v>
      </c>
      <c r="R2" s="22" t="s">
        <v>8</v>
      </c>
      <c r="S2" s="24" t="s">
        <v>9</v>
      </c>
      <c r="T2" s="22" t="s">
        <v>8</v>
      </c>
      <c r="U2" s="45"/>
    </row>
    <row r="3" spans="1:21" ht="12.75">
      <c r="A3" s="17">
        <v>1</v>
      </c>
      <c r="B3" s="20" t="s">
        <v>144</v>
      </c>
      <c r="C3" s="21" t="s">
        <v>25</v>
      </c>
      <c r="D3" s="27">
        <v>1978</v>
      </c>
      <c r="E3" s="27" t="s">
        <v>61</v>
      </c>
      <c r="F3" s="22" t="s">
        <v>59</v>
      </c>
      <c r="G3" s="19" t="s">
        <v>27</v>
      </c>
      <c r="H3" s="18">
        <v>6038</v>
      </c>
      <c r="I3" s="22">
        <v>0</v>
      </c>
      <c r="J3" s="22" t="s">
        <v>145</v>
      </c>
      <c r="K3" s="22">
        <v>99</v>
      </c>
      <c r="L3" s="22">
        <v>1</v>
      </c>
      <c r="M3" s="22">
        <v>0</v>
      </c>
      <c r="N3" s="22" t="s">
        <v>145</v>
      </c>
      <c r="O3" s="22">
        <v>77</v>
      </c>
      <c r="P3" s="22">
        <v>10</v>
      </c>
      <c r="Q3" s="22">
        <v>77</v>
      </c>
      <c r="R3" s="22">
        <v>10</v>
      </c>
      <c r="S3" s="22">
        <v>74</v>
      </c>
      <c r="T3" s="22">
        <v>13</v>
      </c>
      <c r="U3" s="23">
        <v>327</v>
      </c>
    </row>
    <row r="4" spans="1:21" ht="12.75">
      <c r="A4" s="17">
        <f>A3+1</f>
        <v>2</v>
      </c>
      <c r="B4" s="18" t="s">
        <v>55</v>
      </c>
      <c r="C4" s="21" t="s">
        <v>25</v>
      </c>
      <c r="D4" s="27">
        <v>1993</v>
      </c>
      <c r="E4" s="27" t="s">
        <v>61</v>
      </c>
      <c r="F4" s="22" t="s">
        <v>26</v>
      </c>
      <c r="G4" s="19" t="s">
        <v>22</v>
      </c>
      <c r="H4" s="18">
        <v>3535</v>
      </c>
      <c r="I4" s="22">
        <v>48</v>
      </c>
      <c r="J4" s="22">
        <v>39</v>
      </c>
      <c r="K4" s="22">
        <v>54</v>
      </c>
      <c r="L4" s="22">
        <v>33</v>
      </c>
      <c r="M4" s="22">
        <v>61</v>
      </c>
      <c r="N4" s="22">
        <v>26</v>
      </c>
      <c r="O4" s="22">
        <v>39</v>
      </c>
      <c r="P4" s="22">
        <v>48</v>
      </c>
      <c r="Q4" s="22">
        <v>67</v>
      </c>
      <c r="R4" s="22">
        <v>20</v>
      </c>
      <c r="S4" s="22">
        <v>53</v>
      </c>
      <c r="T4" s="22">
        <v>34</v>
      </c>
      <c r="U4" s="23">
        <v>283</v>
      </c>
    </row>
    <row r="5" spans="1:21" ht="12.75">
      <c r="A5" s="17">
        <f>A4+1</f>
        <v>3</v>
      </c>
      <c r="B5" s="18" t="s">
        <v>199</v>
      </c>
      <c r="C5" s="21" t="s">
        <v>25</v>
      </c>
      <c r="D5" s="27">
        <v>1990</v>
      </c>
      <c r="E5" s="27" t="s">
        <v>61</v>
      </c>
      <c r="F5" s="22" t="s">
        <v>59</v>
      </c>
      <c r="G5" s="19" t="s">
        <v>90</v>
      </c>
      <c r="H5" s="18">
        <v>4334</v>
      </c>
      <c r="I5" s="22">
        <v>0</v>
      </c>
      <c r="J5" s="22" t="s">
        <v>145</v>
      </c>
      <c r="K5" s="22">
        <v>0</v>
      </c>
      <c r="L5" s="22" t="s">
        <v>145</v>
      </c>
      <c r="M5" s="22">
        <v>0</v>
      </c>
      <c r="N5" s="22" t="s">
        <v>145</v>
      </c>
      <c r="O5" s="22">
        <v>79</v>
      </c>
      <c r="P5" s="22">
        <v>8</v>
      </c>
      <c r="Q5" s="22">
        <v>73</v>
      </c>
      <c r="R5" s="22">
        <v>14</v>
      </c>
      <c r="S5" s="22">
        <v>68</v>
      </c>
      <c r="T5" s="22">
        <v>19</v>
      </c>
      <c r="U5" s="23">
        <v>220</v>
      </c>
    </row>
  </sheetData>
  <mergeCells count="9">
    <mergeCell ref="U1:U2"/>
    <mergeCell ref="A1:A2"/>
    <mergeCell ref="B1:H1"/>
    <mergeCell ref="I1:J1"/>
    <mergeCell ref="K1:L1"/>
    <mergeCell ref="M1:N1"/>
    <mergeCell ref="O1:P1"/>
    <mergeCell ref="Q1:R1"/>
    <mergeCell ref="S1:T1"/>
  </mergeCells>
  <dataValidations count="1">
    <dataValidation type="list" allowBlank="1" showInputMessage="1" showErrorMessage="1" sqref="E3:E5">
      <formula1>$AA$2:$AA$7</formula1>
    </dataValidation>
  </dataValidations>
  <printOptions/>
  <pageMargins left="0.75" right="0.75" top="1" bottom="1" header="0.5" footer="0.5"/>
  <pageSetup fitToHeight="8" fitToWidth="5" horizontalDpi="600" verticalDpi="600" orientation="landscape" paperSize="9" r:id="rId1"/>
  <headerFooter alignWithMargins="0">
    <oddHeader>&amp;CPärnu LTK VINT-90 lauatennise XXX karikasarja üldkokkuvõte - Naised I järk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7">
    <pageSetUpPr fitToPage="1"/>
  </sheetPr>
  <dimension ref="A1:U5"/>
  <sheetViews>
    <sheetView workbookViewId="0" topLeftCell="A1">
      <selection activeCell="A1" sqref="A1:A2"/>
    </sheetView>
  </sheetViews>
  <sheetFormatPr defaultColWidth="9.140625" defaultRowHeight="12.75"/>
  <cols>
    <col min="1" max="1" width="4.7109375" style="0" bestFit="1" customWidth="1"/>
    <col min="2" max="2" width="14.00390625" style="0" bestFit="1" customWidth="1"/>
    <col min="3" max="3" width="5.00390625" style="0" bestFit="1" customWidth="1"/>
    <col min="4" max="4" width="8.140625" style="0" bestFit="1" customWidth="1"/>
    <col min="5" max="5" width="4.00390625" style="0" bestFit="1" customWidth="1"/>
    <col min="6" max="6" width="5.28125" style="0" bestFit="1" customWidth="1"/>
    <col min="7" max="7" width="7.00390625" style="0" bestFit="1" customWidth="1"/>
    <col min="8" max="8" width="6.421875" style="0" bestFit="1" customWidth="1"/>
    <col min="9" max="20" width="4.140625" style="0" customWidth="1"/>
    <col min="21" max="21" width="6.7109375" style="0" bestFit="1" customWidth="1"/>
  </cols>
  <sheetData>
    <row r="1" spans="1:21" ht="12.75">
      <c r="A1" s="43" t="s">
        <v>5</v>
      </c>
      <c r="B1" s="48" t="s">
        <v>10</v>
      </c>
      <c r="C1" s="49"/>
      <c r="D1" s="49"/>
      <c r="E1" s="49"/>
      <c r="F1" s="49"/>
      <c r="G1" s="49"/>
      <c r="H1" s="49"/>
      <c r="I1" s="46" t="s">
        <v>11</v>
      </c>
      <c r="J1" s="47"/>
      <c r="K1" s="46" t="s">
        <v>12</v>
      </c>
      <c r="L1" s="47"/>
      <c r="M1" s="46" t="s">
        <v>13</v>
      </c>
      <c r="N1" s="47"/>
      <c r="O1" s="46" t="s">
        <v>14</v>
      </c>
      <c r="P1" s="47"/>
      <c r="Q1" s="46" t="s">
        <v>15</v>
      </c>
      <c r="R1" s="47"/>
      <c r="S1" s="46" t="s">
        <v>16</v>
      </c>
      <c r="T1" s="47"/>
      <c r="U1" s="44" t="s">
        <v>4</v>
      </c>
    </row>
    <row r="2" spans="1:21" ht="12.75">
      <c r="A2" s="43"/>
      <c r="B2" s="19" t="s">
        <v>0</v>
      </c>
      <c r="C2" s="21" t="s">
        <v>7</v>
      </c>
      <c r="D2" s="27" t="s">
        <v>1</v>
      </c>
      <c r="E2" s="27" t="s">
        <v>60</v>
      </c>
      <c r="F2" s="22" t="s">
        <v>6</v>
      </c>
      <c r="G2" s="19" t="s">
        <v>2</v>
      </c>
      <c r="H2" s="22" t="s">
        <v>3</v>
      </c>
      <c r="I2" s="22" t="s">
        <v>9</v>
      </c>
      <c r="J2" s="41" t="s">
        <v>8</v>
      </c>
      <c r="K2" s="24" t="s">
        <v>9</v>
      </c>
      <c r="L2" s="22" t="s">
        <v>8</v>
      </c>
      <c r="M2" s="22" t="s">
        <v>9</v>
      </c>
      <c r="N2" s="22" t="s">
        <v>8</v>
      </c>
      <c r="O2" s="24" t="s">
        <v>9</v>
      </c>
      <c r="P2" s="22" t="s">
        <v>8</v>
      </c>
      <c r="Q2" s="22" t="s">
        <v>9</v>
      </c>
      <c r="R2" s="22" t="s">
        <v>8</v>
      </c>
      <c r="S2" s="24" t="s">
        <v>9</v>
      </c>
      <c r="T2" s="22" t="s">
        <v>8</v>
      </c>
      <c r="U2" s="45"/>
    </row>
    <row r="3" spans="1:21" ht="12.75">
      <c r="A3" s="17">
        <v>1</v>
      </c>
      <c r="B3" s="20" t="s">
        <v>68</v>
      </c>
      <c r="C3" s="21" t="s">
        <v>25</v>
      </c>
      <c r="D3" s="27">
        <v>1993</v>
      </c>
      <c r="E3" s="27" t="s">
        <v>62</v>
      </c>
      <c r="F3" s="22" t="s">
        <v>26</v>
      </c>
      <c r="G3" s="19" t="s">
        <v>22</v>
      </c>
      <c r="H3" s="18">
        <v>3335</v>
      </c>
      <c r="I3" s="22">
        <v>54</v>
      </c>
      <c r="J3" s="22">
        <v>33</v>
      </c>
      <c r="K3" s="22">
        <v>61</v>
      </c>
      <c r="L3" s="22">
        <v>26</v>
      </c>
      <c r="M3" s="22">
        <v>52</v>
      </c>
      <c r="N3" s="22">
        <v>35</v>
      </c>
      <c r="O3" s="22">
        <v>70</v>
      </c>
      <c r="P3" s="22">
        <v>17</v>
      </c>
      <c r="Q3" s="22">
        <v>68</v>
      </c>
      <c r="R3" s="22">
        <v>19</v>
      </c>
      <c r="S3" s="22">
        <v>61</v>
      </c>
      <c r="T3" s="22">
        <v>26</v>
      </c>
      <c r="U3" s="23">
        <v>314</v>
      </c>
    </row>
    <row r="4" spans="1:21" ht="12.75">
      <c r="A4" s="17">
        <f>A3+1</f>
        <v>2</v>
      </c>
      <c r="B4" s="20" t="s">
        <v>49</v>
      </c>
      <c r="C4" s="21" t="s">
        <v>25</v>
      </c>
      <c r="D4" s="27">
        <v>1991</v>
      </c>
      <c r="E4" s="27" t="s">
        <v>62</v>
      </c>
      <c r="F4" s="22" t="s">
        <v>59</v>
      </c>
      <c r="G4" s="19" t="s">
        <v>22</v>
      </c>
      <c r="H4" s="18">
        <v>2740</v>
      </c>
      <c r="I4" s="22">
        <v>60</v>
      </c>
      <c r="J4" s="22">
        <v>27</v>
      </c>
      <c r="K4" s="24">
        <v>50</v>
      </c>
      <c r="L4" s="22">
        <v>37</v>
      </c>
      <c r="M4" s="22">
        <v>39</v>
      </c>
      <c r="N4" s="22">
        <v>48</v>
      </c>
      <c r="O4" s="22">
        <v>64</v>
      </c>
      <c r="P4" s="22">
        <v>23</v>
      </c>
      <c r="Q4" s="22">
        <v>60</v>
      </c>
      <c r="R4" s="22">
        <v>27</v>
      </c>
      <c r="S4" s="22">
        <v>45</v>
      </c>
      <c r="T4" s="22">
        <v>42</v>
      </c>
      <c r="U4" s="23">
        <v>279</v>
      </c>
    </row>
    <row r="5" spans="1:21" ht="12.75">
      <c r="A5" s="17">
        <f>A4+1</f>
        <v>3</v>
      </c>
      <c r="B5" s="18" t="s">
        <v>155</v>
      </c>
      <c r="C5" s="21" t="s">
        <v>25</v>
      </c>
      <c r="D5" s="27">
        <v>1982</v>
      </c>
      <c r="E5" s="27" t="s">
        <v>62</v>
      </c>
      <c r="F5" s="22" t="s">
        <v>59</v>
      </c>
      <c r="G5" s="19" t="s">
        <v>27</v>
      </c>
      <c r="H5" s="25">
        <v>3420</v>
      </c>
      <c r="I5" s="22">
        <v>0</v>
      </c>
      <c r="J5" s="22" t="s">
        <v>145</v>
      </c>
      <c r="K5" s="24">
        <v>60</v>
      </c>
      <c r="L5" s="22">
        <v>27</v>
      </c>
      <c r="M5" s="22">
        <v>0</v>
      </c>
      <c r="N5" s="22" t="s">
        <v>145</v>
      </c>
      <c r="O5" s="22">
        <v>0</v>
      </c>
      <c r="P5" s="22" t="s">
        <v>145</v>
      </c>
      <c r="Q5" s="22">
        <v>0</v>
      </c>
      <c r="R5" s="22" t="s">
        <v>145</v>
      </c>
      <c r="S5" s="22">
        <v>0</v>
      </c>
      <c r="T5" s="22" t="s">
        <v>145</v>
      </c>
      <c r="U5" s="23">
        <v>60</v>
      </c>
    </row>
  </sheetData>
  <mergeCells count="9">
    <mergeCell ref="U1:U2"/>
    <mergeCell ref="A1:A2"/>
    <mergeCell ref="B1:H1"/>
    <mergeCell ref="I1:J1"/>
    <mergeCell ref="K1:L1"/>
    <mergeCell ref="M1:N1"/>
    <mergeCell ref="O1:P1"/>
    <mergeCell ref="Q1:R1"/>
    <mergeCell ref="S1:T1"/>
  </mergeCells>
  <dataValidations count="1">
    <dataValidation type="list" allowBlank="1" showInputMessage="1" showErrorMessage="1" sqref="E3:E5">
      <formula1>$AA$2:$AA$7</formula1>
    </dataValidation>
  </dataValidations>
  <printOptions/>
  <pageMargins left="0.75" right="0.75" top="1" bottom="1" header="0.5" footer="0.5"/>
  <pageSetup fitToHeight="8" fitToWidth="5" horizontalDpi="600" verticalDpi="600" orientation="landscape" paperSize="9" r:id="rId1"/>
  <headerFooter alignWithMargins="0">
    <oddHeader>&amp;CPärnu LTK VINT-90 lauatennise XXX karikasarja üldkokkuvõte - Naised II järk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66">
    <pageSetUpPr fitToPage="1"/>
  </sheetPr>
  <dimension ref="A1:U4"/>
  <sheetViews>
    <sheetView workbookViewId="0" topLeftCell="A1">
      <selection activeCell="A1" sqref="A1:A2"/>
    </sheetView>
  </sheetViews>
  <sheetFormatPr defaultColWidth="9.140625" defaultRowHeight="12.75"/>
  <cols>
    <col min="1" max="1" width="4.7109375" style="0" bestFit="1" customWidth="1"/>
    <col min="2" max="2" width="7.8515625" style="0" bestFit="1" customWidth="1"/>
    <col min="3" max="3" width="5.00390625" style="0" bestFit="1" customWidth="1"/>
    <col min="4" max="4" width="8.140625" style="0" bestFit="1" customWidth="1"/>
    <col min="5" max="5" width="4.00390625" style="0" bestFit="1" customWidth="1"/>
    <col min="6" max="6" width="5.28125" style="0" bestFit="1" customWidth="1"/>
    <col min="7" max="8" width="6.421875" style="0" bestFit="1" customWidth="1"/>
    <col min="9" max="20" width="4.140625" style="0" customWidth="1"/>
    <col min="21" max="21" width="6.7109375" style="0" bestFit="1" customWidth="1"/>
  </cols>
  <sheetData>
    <row r="1" spans="1:21" ht="12.75">
      <c r="A1" s="43" t="s">
        <v>5</v>
      </c>
      <c r="B1" s="48" t="s">
        <v>10</v>
      </c>
      <c r="C1" s="49"/>
      <c r="D1" s="49"/>
      <c r="E1" s="49"/>
      <c r="F1" s="49"/>
      <c r="G1" s="49"/>
      <c r="H1" s="49"/>
      <c r="I1" s="46" t="s">
        <v>11</v>
      </c>
      <c r="J1" s="47"/>
      <c r="K1" s="46" t="s">
        <v>12</v>
      </c>
      <c r="L1" s="47"/>
      <c r="M1" s="46" t="s">
        <v>13</v>
      </c>
      <c r="N1" s="47"/>
      <c r="O1" s="46" t="s">
        <v>14</v>
      </c>
      <c r="P1" s="47"/>
      <c r="Q1" s="46" t="s">
        <v>15</v>
      </c>
      <c r="R1" s="47"/>
      <c r="S1" s="46" t="s">
        <v>16</v>
      </c>
      <c r="T1" s="47"/>
      <c r="U1" s="44" t="s">
        <v>4</v>
      </c>
    </row>
    <row r="2" spans="1:21" ht="12.75">
      <c r="A2" s="43"/>
      <c r="B2" s="19" t="s">
        <v>0</v>
      </c>
      <c r="C2" s="21" t="s">
        <v>7</v>
      </c>
      <c r="D2" s="27" t="s">
        <v>1</v>
      </c>
      <c r="E2" s="27" t="s">
        <v>60</v>
      </c>
      <c r="F2" s="22" t="s">
        <v>6</v>
      </c>
      <c r="G2" s="19" t="s">
        <v>2</v>
      </c>
      <c r="H2" s="22" t="s">
        <v>3</v>
      </c>
      <c r="I2" s="22" t="s">
        <v>9</v>
      </c>
      <c r="J2" s="41" t="s">
        <v>8</v>
      </c>
      <c r="K2" s="24" t="s">
        <v>9</v>
      </c>
      <c r="L2" s="22" t="s">
        <v>8</v>
      </c>
      <c r="M2" s="22" t="s">
        <v>9</v>
      </c>
      <c r="N2" s="22" t="s">
        <v>8</v>
      </c>
      <c r="O2" s="24" t="s">
        <v>9</v>
      </c>
      <c r="P2" s="22" t="s">
        <v>8</v>
      </c>
      <c r="Q2" s="22" t="s">
        <v>9</v>
      </c>
      <c r="R2" s="22" t="s">
        <v>8</v>
      </c>
      <c r="S2" s="24" t="s">
        <v>9</v>
      </c>
      <c r="T2" s="22" t="s">
        <v>8</v>
      </c>
      <c r="U2" s="45"/>
    </row>
    <row r="3" spans="1:21" ht="12.75">
      <c r="A3">
        <f>A2+1</f>
        <v>1</v>
      </c>
      <c r="B3" s="18" t="s">
        <v>52</v>
      </c>
      <c r="C3" s="21" t="s">
        <v>25</v>
      </c>
      <c r="D3" s="27">
        <v>1995</v>
      </c>
      <c r="E3" s="27" t="s">
        <v>63</v>
      </c>
      <c r="F3" s="22" t="s">
        <v>26</v>
      </c>
      <c r="G3" s="19" t="s">
        <v>22</v>
      </c>
      <c r="H3" s="25">
        <v>1934</v>
      </c>
      <c r="I3" s="22">
        <v>56</v>
      </c>
      <c r="J3" s="22">
        <v>31</v>
      </c>
      <c r="K3" s="22">
        <v>68</v>
      </c>
      <c r="L3" s="22">
        <v>19</v>
      </c>
      <c r="M3" s="22">
        <v>0</v>
      </c>
      <c r="N3" s="22" t="s">
        <v>145</v>
      </c>
      <c r="O3" s="22">
        <v>59</v>
      </c>
      <c r="P3" s="22">
        <v>28</v>
      </c>
      <c r="Q3" s="22">
        <v>58</v>
      </c>
      <c r="R3" s="22">
        <v>29</v>
      </c>
      <c r="S3" s="22">
        <v>56</v>
      </c>
      <c r="T3" s="22">
        <v>31</v>
      </c>
      <c r="U3" s="23">
        <v>297</v>
      </c>
    </row>
    <row r="4" ht="12.75">
      <c r="A4">
        <f>A3+1</f>
        <v>2</v>
      </c>
    </row>
  </sheetData>
  <mergeCells count="9">
    <mergeCell ref="U1:U2"/>
    <mergeCell ref="A1:A2"/>
    <mergeCell ref="B1:H1"/>
    <mergeCell ref="I1:J1"/>
    <mergeCell ref="K1:L1"/>
    <mergeCell ref="M1:N1"/>
    <mergeCell ref="O1:P1"/>
    <mergeCell ref="Q1:R1"/>
    <mergeCell ref="S1:T1"/>
  </mergeCells>
  <dataValidations count="1">
    <dataValidation type="list" allowBlank="1" showInputMessage="1" showErrorMessage="1" sqref="E3">
      <formula1>$AA$2:$AA$7</formula1>
    </dataValidation>
  </dataValidations>
  <printOptions/>
  <pageMargins left="0.75" right="0.75" top="1" bottom="1" header="0.5" footer="0.5"/>
  <pageSetup fitToHeight="8" fitToWidth="5" horizontalDpi="600" verticalDpi="600" orientation="landscape" paperSize="9" r:id="rId1"/>
  <headerFooter alignWithMargins="0">
    <oddHeader>&amp;CPärnu LTK VINT-90 lauatennise XXX karikasarja üldkokkuvõte - Naised III järk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5">
    <pageSetUpPr fitToPage="1"/>
  </sheetPr>
  <dimension ref="A1:U14"/>
  <sheetViews>
    <sheetView workbookViewId="0" topLeftCell="A1">
      <selection activeCell="A1" sqref="A1:A2"/>
    </sheetView>
  </sheetViews>
  <sheetFormatPr defaultColWidth="9.140625" defaultRowHeight="12.75"/>
  <cols>
    <col min="1" max="1" width="4.7109375" style="0" bestFit="1" customWidth="1"/>
    <col min="2" max="2" width="21.7109375" style="0" bestFit="1" customWidth="1"/>
    <col min="3" max="3" width="5.00390625" style="0" bestFit="1" customWidth="1"/>
    <col min="4" max="4" width="8.140625" style="0" bestFit="1" customWidth="1"/>
    <col min="5" max="5" width="4.00390625" style="0" bestFit="1" customWidth="1"/>
    <col min="6" max="6" width="5.28125" style="0" bestFit="1" customWidth="1"/>
    <col min="7" max="7" width="8.140625" style="0" bestFit="1" customWidth="1"/>
    <col min="8" max="8" width="6.421875" style="0" bestFit="1" customWidth="1"/>
    <col min="9" max="20" width="4.140625" style="0" customWidth="1"/>
    <col min="21" max="21" width="6.7109375" style="0" bestFit="1" customWidth="1"/>
  </cols>
  <sheetData>
    <row r="1" spans="1:21" ht="12.75">
      <c r="A1" s="43" t="s">
        <v>5</v>
      </c>
      <c r="B1" s="48" t="s">
        <v>10</v>
      </c>
      <c r="C1" s="49"/>
      <c r="D1" s="49"/>
      <c r="E1" s="49"/>
      <c r="F1" s="49"/>
      <c r="G1" s="49"/>
      <c r="H1" s="49"/>
      <c r="I1" s="46" t="s">
        <v>11</v>
      </c>
      <c r="J1" s="47"/>
      <c r="K1" s="46" t="s">
        <v>12</v>
      </c>
      <c r="L1" s="47"/>
      <c r="M1" s="46" t="s">
        <v>13</v>
      </c>
      <c r="N1" s="47"/>
      <c r="O1" s="46" t="s">
        <v>14</v>
      </c>
      <c r="P1" s="47"/>
      <c r="Q1" s="46" t="s">
        <v>15</v>
      </c>
      <c r="R1" s="47"/>
      <c r="S1" s="46" t="s">
        <v>16</v>
      </c>
      <c r="T1" s="47"/>
      <c r="U1" s="44" t="s">
        <v>4</v>
      </c>
    </row>
    <row r="2" spans="1:21" ht="12.75">
      <c r="A2" s="43"/>
      <c r="B2" s="19" t="s">
        <v>0</v>
      </c>
      <c r="C2" s="21" t="s">
        <v>7</v>
      </c>
      <c r="D2" s="27" t="s">
        <v>1</v>
      </c>
      <c r="E2" s="27" t="s">
        <v>60</v>
      </c>
      <c r="F2" s="22" t="s">
        <v>6</v>
      </c>
      <c r="G2" s="19" t="s">
        <v>2</v>
      </c>
      <c r="H2" s="22" t="s">
        <v>3</v>
      </c>
      <c r="I2" s="22" t="s">
        <v>9</v>
      </c>
      <c r="J2" s="41" t="s">
        <v>8</v>
      </c>
      <c r="K2" s="24" t="s">
        <v>9</v>
      </c>
      <c r="L2" s="22" t="s">
        <v>8</v>
      </c>
      <c r="M2" s="22" t="s">
        <v>9</v>
      </c>
      <c r="N2" s="22" t="s">
        <v>8</v>
      </c>
      <c r="O2" s="24" t="s">
        <v>9</v>
      </c>
      <c r="P2" s="22" t="s">
        <v>8</v>
      </c>
      <c r="Q2" s="22" t="s">
        <v>9</v>
      </c>
      <c r="R2" s="22" t="s">
        <v>8</v>
      </c>
      <c r="S2" s="24" t="s">
        <v>9</v>
      </c>
      <c r="T2" s="22" t="s">
        <v>8</v>
      </c>
      <c r="U2" s="45"/>
    </row>
    <row r="3" spans="1:21" ht="12.75">
      <c r="A3" s="17">
        <v>1</v>
      </c>
      <c r="B3" s="18" t="s">
        <v>131</v>
      </c>
      <c r="C3" s="21" t="s">
        <v>25</v>
      </c>
      <c r="D3" s="27">
        <v>1970</v>
      </c>
      <c r="E3" s="27"/>
      <c r="F3" s="22" t="s">
        <v>59</v>
      </c>
      <c r="G3" s="19" t="s">
        <v>96</v>
      </c>
      <c r="H3" s="18">
        <v>1613</v>
      </c>
      <c r="I3" s="22">
        <v>36</v>
      </c>
      <c r="J3" s="22">
        <v>51</v>
      </c>
      <c r="K3" s="22">
        <v>44</v>
      </c>
      <c r="L3" s="22">
        <v>43</v>
      </c>
      <c r="M3" s="22">
        <v>40</v>
      </c>
      <c r="N3" s="22">
        <v>47</v>
      </c>
      <c r="O3" s="22">
        <v>50</v>
      </c>
      <c r="P3" s="22">
        <v>37</v>
      </c>
      <c r="Q3" s="22">
        <v>57</v>
      </c>
      <c r="R3" s="22">
        <v>30</v>
      </c>
      <c r="S3" s="22">
        <v>42</v>
      </c>
      <c r="T3" s="22">
        <v>45</v>
      </c>
      <c r="U3" s="23">
        <v>233</v>
      </c>
    </row>
    <row r="4" spans="1:21" ht="12.75">
      <c r="A4" s="17">
        <f>A3+1</f>
        <v>2</v>
      </c>
      <c r="B4" s="18" t="s">
        <v>104</v>
      </c>
      <c r="C4" s="21" t="s">
        <v>25</v>
      </c>
      <c r="D4" s="27">
        <v>1993</v>
      </c>
      <c r="E4" s="27"/>
      <c r="F4" s="22" t="s">
        <v>26</v>
      </c>
      <c r="G4" s="19" t="s">
        <v>56</v>
      </c>
      <c r="H4" s="25">
        <v>1036</v>
      </c>
      <c r="I4" s="22">
        <v>42</v>
      </c>
      <c r="J4" s="22">
        <v>45</v>
      </c>
      <c r="K4" s="22">
        <v>37</v>
      </c>
      <c r="L4" s="22">
        <v>50</v>
      </c>
      <c r="M4" s="22">
        <v>46</v>
      </c>
      <c r="N4" s="22">
        <v>41</v>
      </c>
      <c r="O4" s="22">
        <v>0</v>
      </c>
      <c r="P4" s="22" t="s">
        <v>145</v>
      </c>
      <c r="Q4" s="22">
        <v>0</v>
      </c>
      <c r="R4" s="22" t="s">
        <v>145</v>
      </c>
      <c r="S4" s="22">
        <v>33</v>
      </c>
      <c r="T4" s="22">
        <v>54</v>
      </c>
      <c r="U4" s="23">
        <v>158</v>
      </c>
    </row>
    <row r="5" spans="1:21" ht="12.75">
      <c r="A5" s="17">
        <f aca="true" t="shared" si="0" ref="A5:A14">A4+1</f>
        <v>3</v>
      </c>
      <c r="B5" s="18" t="s">
        <v>99</v>
      </c>
      <c r="C5" s="21" t="s">
        <v>25</v>
      </c>
      <c r="D5" s="27">
        <v>1970</v>
      </c>
      <c r="E5" s="27"/>
      <c r="F5" s="22" t="s">
        <v>59</v>
      </c>
      <c r="G5" s="19" t="s">
        <v>96</v>
      </c>
      <c r="H5" s="18">
        <v>408</v>
      </c>
      <c r="I5" s="22">
        <v>26</v>
      </c>
      <c r="J5" s="22">
        <v>61</v>
      </c>
      <c r="K5" s="24">
        <v>27</v>
      </c>
      <c r="L5" s="22">
        <v>60</v>
      </c>
      <c r="M5" s="22">
        <v>27</v>
      </c>
      <c r="N5" s="22">
        <v>60</v>
      </c>
      <c r="O5" s="22">
        <v>36</v>
      </c>
      <c r="P5" s="22">
        <v>51</v>
      </c>
      <c r="Q5" s="22">
        <v>0</v>
      </c>
      <c r="R5" s="22" t="s">
        <v>145</v>
      </c>
      <c r="S5" s="22">
        <v>26</v>
      </c>
      <c r="T5" s="22">
        <v>61</v>
      </c>
      <c r="U5" s="23">
        <v>142</v>
      </c>
    </row>
    <row r="6" spans="1:21" ht="12.75">
      <c r="A6" s="17">
        <f t="shared" si="0"/>
        <v>4</v>
      </c>
      <c r="B6" s="18" t="s">
        <v>127</v>
      </c>
      <c r="C6" s="21" t="s">
        <v>25</v>
      </c>
      <c r="D6" s="27">
        <v>1998</v>
      </c>
      <c r="E6" s="27"/>
      <c r="F6" s="22" t="s">
        <v>92</v>
      </c>
      <c r="G6" s="19" t="s">
        <v>22</v>
      </c>
      <c r="H6" s="25"/>
      <c r="I6" s="22">
        <v>18</v>
      </c>
      <c r="J6" s="22">
        <v>69</v>
      </c>
      <c r="K6" s="22">
        <v>17</v>
      </c>
      <c r="L6" s="22">
        <v>70</v>
      </c>
      <c r="M6" s="22">
        <v>13</v>
      </c>
      <c r="N6" s="22">
        <v>74</v>
      </c>
      <c r="O6" s="22">
        <v>29</v>
      </c>
      <c r="P6" s="22">
        <v>58</v>
      </c>
      <c r="Q6" s="22">
        <v>32</v>
      </c>
      <c r="R6" s="22">
        <v>55</v>
      </c>
      <c r="S6" s="22">
        <v>21</v>
      </c>
      <c r="T6" s="22">
        <v>66</v>
      </c>
      <c r="U6" s="23">
        <v>117</v>
      </c>
    </row>
    <row r="7" spans="1:21" ht="12.75">
      <c r="A7" s="17">
        <f t="shared" si="0"/>
        <v>5</v>
      </c>
      <c r="B7" s="18" t="s">
        <v>133</v>
      </c>
      <c r="C7" s="21" t="s">
        <v>25</v>
      </c>
      <c r="D7" s="27">
        <v>1999</v>
      </c>
      <c r="E7" s="27"/>
      <c r="F7" s="22" t="s">
        <v>92</v>
      </c>
      <c r="G7" s="19" t="s">
        <v>22</v>
      </c>
      <c r="H7" s="25"/>
      <c r="I7" s="22">
        <v>21</v>
      </c>
      <c r="J7" s="22">
        <v>66</v>
      </c>
      <c r="K7" s="24">
        <v>16</v>
      </c>
      <c r="L7" s="22">
        <v>71</v>
      </c>
      <c r="M7" s="22">
        <v>0</v>
      </c>
      <c r="N7" s="22" t="s">
        <v>145</v>
      </c>
      <c r="O7" s="22">
        <v>26</v>
      </c>
      <c r="P7" s="22">
        <v>61</v>
      </c>
      <c r="Q7" s="22">
        <v>28</v>
      </c>
      <c r="R7" s="22">
        <v>59</v>
      </c>
      <c r="S7" s="22">
        <v>25</v>
      </c>
      <c r="T7" s="22">
        <v>62</v>
      </c>
      <c r="U7" s="23">
        <v>116</v>
      </c>
    </row>
    <row r="8" spans="1:21" ht="12.75">
      <c r="A8" s="17">
        <f t="shared" si="0"/>
        <v>6</v>
      </c>
      <c r="B8" s="18" t="s">
        <v>135</v>
      </c>
      <c r="C8" s="21" t="s">
        <v>25</v>
      </c>
      <c r="D8" s="27">
        <v>1998</v>
      </c>
      <c r="E8" s="19"/>
      <c r="F8" s="22" t="s">
        <v>92</v>
      </c>
      <c r="G8" s="19" t="s">
        <v>22</v>
      </c>
      <c r="H8" s="25"/>
      <c r="I8" s="22">
        <v>17</v>
      </c>
      <c r="J8" s="22">
        <v>70</v>
      </c>
      <c r="K8" s="22">
        <v>15</v>
      </c>
      <c r="L8" s="22">
        <v>72</v>
      </c>
      <c r="M8" s="22">
        <v>12</v>
      </c>
      <c r="N8" s="22">
        <v>75</v>
      </c>
      <c r="O8" s="22">
        <v>31</v>
      </c>
      <c r="P8" s="22">
        <v>56</v>
      </c>
      <c r="Q8" s="22">
        <v>29</v>
      </c>
      <c r="R8" s="22">
        <v>58</v>
      </c>
      <c r="S8" s="22">
        <v>19</v>
      </c>
      <c r="T8" s="22">
        <v>68</v>
      </c>
      <c r="U8" s="23">
        <v>111</v>
      </c>
    </row>
    <row r="9" spans="1:21" ht="12.75">
      <c r="A9" s="17">
        <f t="shared" si="0"/>
        <v>7</v>
      </c>
      <c r="B9" s="18" t="s">
        <v>128</v>
      </c>
      <c r="C9" s="21" t="s">
        <v>25</v>
      </c>
      <c r="D9" s="27">
        <v>2001</v>
      </c>
      <c r="E9" s="27"/>
      <c r="F9" s="22" t="s">
        <v>92</v>
      </c>
      <c r="G9" s="19" t="s">
        <v>22</v>
      </c>
      <c r="H9" s="18"/>
      <c r="I9" s="22">
        <v>16</v>
      </c>
      <c r="J9" s="22">
        <v>71</v>
      </c>
      <c r="K9" s="22">
        <v>0</v>
      </c>
      <c r="L9" s="22" t="s">
        <v>145</v>
      </c>
      <c r="M9" s="22">
        <v>0</v>
      </c>
      <c r="N9" s="22" t="s">
        <v>145</v>
      </c>
      <c r="O9" s="22">
        <v>23</v>
      </c>
      <c r="P9" s="22">
        <v>64</v>
      </c>
      <c r="Q9" s="22">
        <v>31</v>
      </c>
      <c r="R9" s="22">
        <v>56</v>
      </c>
      <c r="S9" s="22">
        <v>18</v>
      </c>
      <c r="T9" s="22">
        <v>69</v>
      </c>
      <c r="U9" s="23">
        <v>88</v>
      </c>
    </row>
    <row r="10" spans="1:21" ht="12.75">
      <c r="A10" s="17">
        <f t="shared" si="0"/>
        <v>8</v>
      </c>
      <c r="B10" s="20" t="s">
        <v>168</v>
      </c>
      <c r="C10" s="21" t="s">
        <v>25</v>
      </c>
      <c r="D10" s="27">
        <v>1999</v>
      </c>
      <c r="E10" s="27"/>
      <c r="F10" s="22" t="s">
        <v>92</v>
      </c>
      <c r="G10" s="19" t="s">
        <v>22</v>
      </c>
      <c r="H10" s="18"/>
      <c r="I10" s="22">
        <v>0</v>
      </c>
      <c r="J10" s="22" t="s">
        <v>145</v>
      </c>
      <c r="K10" s="22">
        <v>13</v>
      </c>
      <c r="L10" s="22">
        <v>74</v>
      </c>
      <c r="M10" s="22">
        <v>17</v>
      </c>
      <c r="N10" s="22">
        <v>70</v>
      </c>
      <c r="O10" s="22">
        <v>28</v>
      </c>
      <c r="P10" s="22">
        <v>59</v>
      </c>
      <c r="Q10" s="22">
        <v>0</v>
      </c>
      <c r="R10" s="22" t="s">
        <v>145</v>
      </c>
      <c r="S10" s="22">
        <v>24</v>
      </c>
      <c r="T10" s="22">
        <v>63</v>
      </c>
      <c r="U10" s="23">
        <v>82</v>
      </c>
    </row>
    <row r="11" spans="1:21" ht="12.75">
      <c r="A11" s="17">
        <f t="shared" si="0"/>
        <v>9</v>
      </c>
      <c r="B11" s="20" t="s">
        <v>124</v>
      </c>
      <c r="C11" s="21" t="s">
        <v>25</v>
      </c>
      <c r="D11" s="27">
        <v>2000</v>
      </c>
      <c r="E11" s="27"/>
      <c r="F11" s="22" t="s">
        <v>92</v>
      </c>
      <c r="G11" s="19" t="s">
        <v>22</v>
      </c>
      <c r="H11" s="18"/>
      <c r="I11" s="22">
        <v>23</v>
      </c>
      <c r="J11" s="22">
        <v>64</v>
      </c>
      <c r="K11" s="22">
        <v>7</v>
      </c>
      <c r="L11" s="22">
        <v>80</v>
      </c>
      <c r="M11" s="22">
        <v>11</v>
      </c>
      <c r="N11" s="22">
        <v>76</v>
      </c>
      <c r="O11" s="22">
        <v>0</v>
      </c>
      <c r="P11" s="22" t="s">
        <v>145</v>
      </c>
      <c r="Q11" s="22">
        <v>0</v>
      </c>
      <c r="R11" s="22" t="s">
        <v>145</v>
      </c>
      <c r="S11" s="22">
        <v>20</v>
      </c>
      <c r="T11" s="22">
        <v>67</v>
      </c>
      <c r="U11" s="23">
        <v>61</v>
      </c>
    </row>
    <row r="12" spans="1:21" ht="12.75">
      <c r="A12" s="17">
        <f t="shared" si="0"/>
        <v>10</v>
      </c>
      <c r="B12" s="20" t="s">
        <v>120</v>
      </c>
      <c r="C12" s="21" t="s">
        <v>25</v>
      </c>
      <c r="D12" s="27">
        <v>1951</v>
      </c>
      <c r="E12" s="27"/>
      <c r="F12" s="22" t="s">
        <v>17</v>
      </c>
      <c r="G12" s="19" t="s">
        <v>96</v>
      </c>
      <c r="H12" s="18">
        <v>111</v>
      </c>
      <c r="I12" s="22">
        <v>32</v>
      </c>
      <c r="J12" s="22">
        <v>55</v>
      </c>
      <c r="K12" s="22">
        <v>14</v>
      </c>
      <c r="L12" s="40">
        <v>73</v>
      </c>
      <c r="M12" s="22">
        <v>0</v>
      </c>
      <c r="N12" s="22" t="s">
        <v>145</v>
      </c>
      <c r="O12" s="22">
        <v>0</v>
      </c>
      <c r="P12" s="22" t="s">
        <v>145</v>
      </c>
      <c r="Q12" s="22">
        <v>0</v>
      </c>
      <c r="R12" s="22" t="s">
        <v>145</v>
      </c>
      <c r="S12" s="22">
        <v>0</v>
      </c>
      <c r="T12" s="22" t="s">
        <v>145</v>
      </c>
      <c r="U12" s="23">
        <v>46</v>
      </c>
    </row>
    <row r="13" spans="1:21" ht="12.75">
      <c r="A13" s="17">
        <f t="shared" si="0"/>
        <v>11</v>
      </c>
      <c r="B13" s="18" t="s">
        <v>134</v>
      </c>
      <c r="C13" s="21" t="s">
        <v>25</v>
      </c>
      <c r="D13" s="27">
        <v>2000</v>
      </c>
      <c r="E13" s="27"/>
      <c r="F13" s="22" t="s">
        <v>92</v>
      </c>
      <c r="G13" s="19" t="s">
        <v>22</v>
      </c>
      <c r="H13" s="25"/>
      <c r="I13" s="22">
        <v>15</v>
      </c>
      <c r="J13" s="22">
        <v>72</v>
      </c>
      <c r="K13" s="24">
        <v>0</v>
      </c>
      <c r="L13" s="22" t="s">
        <v>145</v>
      </c>
      <c r="M13" s="22">
        <v>0</v>
      </c>
      <c r="N13" s="22" t="s">
        <v>145</v>
      </c>
      <c r="O13" s="22">
        <v>24</v>
      </c>
      <c r="P13" s="22">
        <v>63</v>
      </c>
      <c r="Q13" s="22">
        <v>0</v>
      </c>
      <c r="R13" s="22" t="s">
        <v>145</v>
      </c>
      <c r="S13" s="22">
        <v>0</v>
      </c>
      <c r="T13" s="22" t="s">
        <v>145</v>
      </c>
      <c r="U13" s="23">
        <v>39</v>
      </c>
    </row>
    <row r="14" spans="1:21" ht="12.75">
      <c r="A14" s="17">
        <f t="shared" si="0"/>
        <v>12</v>
      </c>
      <c r="B14" s="18" t="s">
        <v>169</v>
      </c>
      <c r="C14" s="21" t="s">
        <v>25</v>
      </c>
      <c r="D14" s="27">
        <v>1998</v>
      </c>
      <c r="E14" s="27"/>
      <c r="F14" s="22" t="s">
        <v>92</v>
      </c>
      <c r="G14" s="19" t="s">
        <v>22</v>
      </c>
      <c r="H14" s="18"/>
      <c r="I14" s="22">
        <v>0</v>
      </c>
      <c r="J14" s="22" t="s">
        <v>145</v>
      </c>
      <c r="K14" s="22">
        <v>11</v>
      </c>
      <c r="L14" s="22">
        <v>76</v>
      </c>
      <c r="M14" s="22">
        <v>0</v>
      </c>
      <c r="N14" s="22" t="s">
        <v>145</v>
      </c>
      <c r="O14" s="22">
        <v>0</v>
      </c>
      <c r="P14" s="22" t="s">
        <v>145</v>
      </c>
      <c r="Q14" s="22">
        <v>0</v>
      </c>
      <c r="R14" s="22" t="s">
        <v>145</v>
      </c>
      <c r="S14" s="22">
        <v>0</v>
      </c>
      <c r="T14" s="22" t="s">
        <v>145</v>
      </c>
      <c r="U14" s="23">
        <v>11</v>
      </c>
    </row>
  </sheetData>
  <mergeCells count="9">
    <mergeCell ref="U1:U2"/>
    <mergeCell ref="A1:A2"/>
    <mergeCell ref="B1:H1"/>
    <mergeCell ref="I1:J1"/>
    <mergeCell ref="K1:L1"/>
    <mergeCell ref="M1:N1"/>
    <mergeCell ref="O1:P1"/>
    <mergeCell ref="Q1:R1"/>
    <mergeCell ref="S1:T1"/>
  </mergeCells>
  <dataValidations count="1">
    <dataValidation type="list" allowBlank="1" showInputMessage="1" showErrorMessage="1" sqref="E3:E14">
      <formula1>$AA$2:$AA$7</formula1>
    </dataValidation>
  </dataValidations>
  <printOptions/>
  <pageMargins left="0.75" right="0.75" top="1" bottom="1" header="0.5" footer="0.5"/>
  <pageSetup fitToHeight="8" fitToWidth="5" horizontalDpi="600" verticalDpi="600" orientation="landscape" paperSize="9" r:id="rId1"/>
  <headerFooter alignWithMargins="0">
    <oddHeader>&amp;CPärnu LTK VINT-90 lauatennise XXX karikasarja üldkokkuvõte - Naised järguta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1:U18"/>
  <sheetViews>
    <sheetView showGridLines="0" workbookViewId="0" topLeftCell="A1">
      <selection activeCell="T7" sqref="T7"/>
    </sheetView>
  </sheetViews>
  <sheetFormatPr defaultColWidth="9.140625" defaultRowHeight="12.75"/>
  <cols>
    <col min="1" max="1" width="4.7109375" style="6" bestFit="1" customWidth="1"/>
    <col min="2" max="2" width="13.57421875" style="6" bestFit="1" customWidth="1"/>
    <col min="3" max="3" width="5.00390625" style="6" bestFit="1" customWidth="1"/>
    <col min="4" max="4" width="8.140625" style="6" bestFit="1" customWidth="1"/>
    <col min="5" max="5" width="4.7109375" style="6" bestFit="1" customWidth="1"/>
    <col min="6" max="6" width="5.28125" style="6" bestFit="1" customWidth="1"/>
    <col min="7" max="7" width="12.00390625" style="6" bestFit="1" customWidth="1"/>
    <col min="8" max="8" width="6.421875" style="6" bestFit="1" customWidth="1"/>
    <col min="9" max="20" width="4.140625" style="6" customWidth="1"/>
    <col min="21" max="21" width="6.7109375" style="6" bestFit="1" customWidth="1"/>
    <col min="22" max="16384" width="9.140625" style="6" customWidth="1"/>
  </cols>
  <sheetData>
    <row r="1" spans="1:21" ht="12.75">
      <c r="A1" s="43" t="s">
        <v>5</v>
      </c>
      <c r="B1" s="48" t="s">
        <v>10</v>
      </c>
      <c r="C1" s="49"/>
      <c r="D1" s="49"/>
      <c r="E1" s="49"/>
      <c r="F1" s="49"/>
      <c r="G1" s="49"/>
      <c r="H1" s="49"/>
      <c r="I1" s="46" t="s">
        <v>11</v>
      </c>
      <c r="J1" s="47"/>
      <c r="K1" s="46" t="s">
        <v>12</v>
      </c>
      <c r="L1" s="47"/>
      <c r="M1" s="46" t="s">
        <v>13</v>
      </c>
      <c r="N1" s="47"/>
      <c r="O1" s="46" t="s">
        <v>14</v>
      </c>
      <c r="P1" s="47"/>
      <c r="Q1" s="46" t="s">
        <v>15</v>
      </c>
      <c r="R1" s="47"/>
      <c r="S1" s="46" t="s">
        <v>16</v>
      </c>
      <c r="T1" s="47"/>
      <c r="U1" s="44" t="s">
        <v>4</v>
      </c>
    </row>
    <row r="2" spans="1:21" ht="12.75">
      <c r="A2" s="43"/>
      <c r="B2" s="19" t="s">
        <v>0</v>
      </c>
      <c r="C2" s="21" t="s">
        <v>7</v>
      </c>
      <c r="D2" s="27" t="s">
        <v>1</v>
      </c>
      <c r="E2" s="27" t="s">
        <v>60</v>
      </c>
      <c r="F2" s="22" t="s">
        <v>6</v>
      </c>
      <c r="G2" s="19" t="s">
        <v>2</v>
      </c>
      <c r="H2" s="22" t="s">
        <v>3</v>
      </c>
      <c r="I2" s="22" t="s">
        <v>9</v>
      </c>
      <c r="J2" s="41" t="s">
        <v>8</v>
      </c>
      <c r="K2" s="24" t="s">
        <v>9</v>
      </c>
      <c r="L2" s="22" t="s">
        <v>8</v>
      </c>
      <c r="M2" s="22" t="s">
        <v>9</v>
      </c>
      <c r="N2" s="22" t="s">
        <v>8</v>
      </c>
      <c r="O2" s="24" t="s">
        <v>9</v>
      </c>
      <c r="P2" s="22" t="s">
        <v>8</v>
      </c>
      <c r="Q2" s="22" t="s">
        <v>9</v>
      </c>
      <c r="R2" s="22" t="s">
        <v>8</v>
      </c>
      <c r="S2" s="24" t="s">
        <v>9</v>
      </c>
      <c r="T2" s="22" t="s">
        <v>8</v>
      </c>
      <c r="U2" s="45"/>
    </row>
    <row r="3" spans="1:21" ht="12.75">
      <c r="A3" s="17">
        <v>1</v>
      </c>
      <c r="B3" s="18" t="s">
        <v>36</v>
      </c>
      <c r="C3" s="21" t="s">
        <v>23</v>
      </c>
      <c r="D3" s="27">
        <v>1949</v>
      </c>
      <c r="E3" s="27" t="s">
        <v>61</v>
      </c>
      <c r="F3" s="22" t="s">
        <v>51</v>
      </c>
      <c r="G3" s="19" t="s">
        <v>67</v>
      </c>
      <c r="H3" s="25">
        <v>4649</v>
      </c>
      <c r="I3" s="22">
        <v>68</v>
      </c>
      <c r="J3" s="40">
        <v>19</v>
      </c>
      <c r="K3" s="22">
        <v>63</v>
      </c>
      <c r="L3" s="22">
        <v>24</v>
      </c>
      <c r="M3" s="22">
        <v>73</v>
      </c>
      <c r="N3" s="22">
        <v>14</v>
      </c>
      <c r="O3" s="22">
        <v>75</v>
      </c>
      <c r="P3" s="22">
        <v>12</v>
      </c>
      <c r="Q3" s="22">
        <v>76</v>
      </c>
      <c r="R3" s="22">
        <v>11</v>
      </c>
      <c r="S3" s="22">
        <v>63</v>
      </c>
      <c r="T3" s="22">
        <v>24</v>
      </c>
      <c r="U3" s="23">
        <v>355</v>
      </c>
    </row>
    <row r="4" spans="1:21" ht="12.75">
      <c r="A4" s="17">
        <f>A3+1</f>
        <v>2</v>
      </c>
      <c r="B4" s="18" t="s">
        <v>39</v>
      </c>
      <c r="C4" s="21" t="s">
        <v>23</v>
      </c>
      <c r="D4" s="27">
        <v>1947</v>
      </c>
      <c r="E4" s="27" t="s">
        <v>61</v>
      </c>
      <c r="F4" s="22" t="s">
        <v>51</v>
      </c>
      <c r="G4" s="19" t="s">
        <v>24</v>
      </c>
      <c r="H4" s="25">
        <v>4047</v>
      </c>
      <c r="I4" s="22">
        <v>62</v>
      </c>
      <c r="J4" s="22">
        <v>25</v>
      </c>
      <c r="K4" s="22">
        <v>58</v>
      </c>
      <c r="L4" s="22">
        <v>29</v>
      </c>
      <c r="M4" s="22">
        <v>58</v>
      </c>
      <c r="N4" s="22">
        <v>29</v>
      </c>
      <c r="O4" s="22">
        <v>61</v>
      </c>
      <c r="P4" s="22">
        <v>26</v>
      </c>
      <c r="Q4" s="22">
        <v>69</v>
      </c>
      <c r="R4" s="22">
        <v>18</v>
      </c>
      <c r="S4" s="22">
        <v>65</v>
      </c>
      <c r="T4" s="22">
        <v>22</v>
      </c>
      <c r="U4" s="23">
        <v>315</v>
      </c>
    </row>
    <row r="5" spans="1:21" ht="12.75">
      <c r="A5" s="17">
        <f aca="true" t="shared" si="0" ref="A5:A18">A4+1</f>
        <v>3</v>
      </c>
      <c r="B5" s="20" t="s">
        <v>159</v>
      </c>
      <c r="C5" s="21" t="s">
        <v>23</v>
      </c>
      <c r="D5" s="27">
        <v>1943</v>
      </c>
      <c r="E5" s="27" t="s">
        <v>62</v>
      </c>
      <c r="F5" s="22" t="s">
        <v>51</v>
      </c>
      <c r="G5" s="19" t="s">
        <v>88</v>
      </c>
      <c r="H5" s="18">
        <v>3947</v>
      </c>
      <c r="I5" s="22">
        <v>0</v>
      </c>
      <c r="J5" s="22" t="s">
        <v>145</v>
      </c>
      <c r="K5" s="22">
        <v>52</v>
      </c>
      <c r="L5" s="22">
        <v>35</v>
      </c>
      <c r="M5" s="22">
        <v>54</v>
      </c>
      <c r="N5" s="22">
        <v>33</v>
      </c>
      <c r="O5" s="22">
        <v>56</v>
      </c>
      <c r="P5" s="22">
        <v>31</v>
      </c>
      <c r="Q5" s="22">
        <v>71</v>
      </c>
      <c r="R5" s="22">
        <v>16</v>
      </c>
      <c r="S5" s="22">
        <v>0</v>
      </c>
      <c r="T5" s="22" t="s">
        <v>145</v>
      </c>
      <c r="U5" s="23">
        <v>233</v>
      </c>
    </row>
    <row r="6" spans="1:21" ht="12.75">
      <c r="A6" s="17">
        <f t="shared" si="0"/>
        <v>4</v>
      </c>
      <c r="B6" s="18" t="s">
        <v>117</v>
      </c>
      <c r="C6" s="21" t="s">
        <v>23</v>
      </c>
      <c r="D6" s="27">
        <v>1947</v>
      </c>
      <c r="E6" s="27" t="s">
        <v>61</v>
      </c>
      <c r="F6" s="22" t="s">
        <v>51</v>
      </c>
      <c r="G6" s="19" t="s">
        <v>88</v>
      </c>
      <c r="H6" s="25">
        <v>5446</v>
      </c>
      <c r="I6" s="22">
        <v>72</v>
      </c>
      <c r="J6" s="22">
        <v>15</v>
      </c>
      <c r="K6" s="22">
        <v>39</v>
      </c>
      <c r="L6" s="22">
        <v>48</v>
      </c>
      <c r="M6" s="22">
        <v>0</v>
      </c>
      <c r="N6" s="22" t="s">
        <v>145</v>
      </c>
      <c r="O6" s="22">
        <v>63</v>
      </c>
      <c r="P6" s="22">
        <v>24</v>
      </c>
      <c r="Q6" s="22">
        <v>0</v>
      </c>
      <c r="R6" s="22" t="s">
        <v>145</v>
      </c>
      <c r="S6" s="22">
        <v>39</v>
      </c>
      <c r="T6" s="22">
        <v>48</v>
      </c>
      <c r="U6" s="23">
        <v>213</v>
      </c>
    </row>
    <row r="7" spans="1:21" ht="12.75">
      <c r="A7" s="17">
        <f t="shared" si="0"/>
        <v>5</v>
      </c>
      <c r="B7" s="18" t="s">
        <v>100</v>
      </c>
      <c r="C7" s="21" t="s">
        <v>23</v>
      </c>
      <c r="D7" s="27">
        <v>1948</v>
      </c>
      <c r="E7" s="27" t="s">
        <v>62</v>
      </c>
      <c r="F7" s="22" t="s">
        <v>51</v>
      </c>
      <c r="G7" s="19" t="s">
        <v>56</v>
      </c>
      <c r="H7" s="18">
        <v>4252</v>
      </c>
      <c r="I7" s="22">
        <v>50</v>
      </c>
      <c r="J7" s="22">
        <v>37</v>
      </c>
      <c r="K7" s="22">
        <v>35</v>
      </c>
      <c r="L7" s="22">
        <v>52</v>
      </c>
      <c r="M7" s="22">
        <v>60</v>
      </c>
      <c r="N7" s="22">
        <v>27</v>
      </c>
      <c r="O7" s="22">
        <v>0</v>
      </c>
      <c r="P7" s="22" t="s">
        <v>145</v>
      </c>
      <c r="Q7" s="22">
        <v>0</v>
      </c>
      <c r="R7" s="22" t="s">
        <v>145</v>
      </c>
      <c r="S7" s="22">
        <v>67</v>
      </c>
      <c r="T7" s="22">
        <v>20</v>
      </c>
      <c r="U7" s="23">
        <v>212</v>
      </c>
    </row>
    <row r="8" spans="1:21" ht="12.75">
      <c r="A8" s="17">
        <f t="shared" si="0"/>
        <v>6</v>
      </c>
      <c r="B8" s="18" t="s">
        <v>44</v>
      </c>
      <c r="C8" s="21" t="s">
        <v>23</v>
      </c>
      <c r="D8" s="27">
        <v>1942</v>
      </c>
      <c r="E8" s="27"/>
      <c r="F8" s="22" t="s">
        <v>51</v>
      </c>
      <c r="G8" s="19" t="s">
        <v>22</v>
      </c>
      <c r="H8" s="18">
        <v>1930</v>
      </c>
      <c r="I8" s="22">
        <v>34</v>
      </c>
      <c r="J8" s="22">
        <v>53</v>
      </c>
      <c r="K8" s="22">
        <v>22</v>
      </c>
      <c r="L8" s="22">
        <v>65</v>
      </c>
      <c r="M8" s="22">
        <v>34</v>
      </c>
      <c r="N8" s="22">
        <v>53</v>
      </c>
      <c r="O8" s="22">
        <v>42</v>
      </c>
      <c r="P8" s="22">
        <v>45</v>
      </c>
      <c r="Q8" s="22">
        <v>53</v>
      </c>
      <c r="R8" s="22">
        <v>34</v>
      </c>
      <c r="S8" s="22">
        <v>46</v>
      </c>
      <c r="T8" s="22">
        <v>41</v>
      </c>
      <c r="U8" s="23">
        <v>209</v>
      </c>
    </row>
    <row r="9" spans="1:21" ht="12.75">
      <c r="A9" s="17">
        <f t="shared" si="0"/>
        <v>7</v>
      </c>
      <c r="B9" s="20" t="s">
        <v>160</v>
      </c>
      <c r="C9" s="21" t="s">
        <v>23</v>
      </c>
      <c r="D9" s="27">
        <v>1949</v>
      </c>
      <c r="E9" s="27" t="s">
        <v>62</v>
      </c>
      <c r="F9" s="22" t="s">
        <v>51</v>
      </c>
      <c r="G9" s="19" t="s">
        <v>22</v>
      </c>
      <c r="H9" s="25">
        <v>3423</v>
      </c>
      <c r="I9" s="22">
        <v>0</v>
      </c>
      <c r="J9" s="22" t="s">
        <v>145</v>
      </c>
      <c r="K9" s="22">
        <v>49</v>
      </c>
      <c r="L9" s="22">
        <v>38</v>
      </c>
      <c r="M9" s="22">
        <v>0</v>
      </c>
      <c r="N9" s="22" t="s">
        <v>145</v>
      </c>
      <c r="O9" s="22">
        <v>65</v>
      </c>
      <c r="P9" s="22">
        <v>22</v>
      </c>
      <c r="Q9" s="22">
        <v>66</v>
      </c>
      <c r="R9" s="22">
        <v>21</v>
      </c>
      <c r="S9" s="22">
        <v>0</v>
      </c>
      <c r="T9" s="22" t="s">
        <v>145</v>
      </c>
      <c r="U9" s="23">
        <v>180</v>
      </c>
    </row>
    <row r="10" spans="1:21" ht="12.75">
      <c r="A10" s="17">
        <f t="shared" si="0"/>
        <v>8</v>
      </c>
      <c r="B10" s="20" t="s">
        <v>165</v>
      </c>
      <c r="C10" s="21" t="s">
        <v>23</v>
      </c>
      <c r="D10" s="27">
        <v>1928</v>
      </c>
      <c r="E10" s="27"/>
      <c r="F10" s="22" t="s">
        <v>51</v>
      </c>
      <c r="G10" s="19" t="s">
        <v>22</v>
      </c>
      <c r="H10" s="18">
        <v>1230</v>
      </c>
      <c r="I10" s="22">
        <v>0</v>
      </c>
      <c r="J10" s="22" t="s">
        <v>145</v>
      </c>
      <c r="K10" s="22">
        <v>25</v>
      </c>
      <c r="L10" s="22">
        <v>62</v>
      </c>
      <c r="M10" s="22">
        <v>32</v>
      </c>
      <c r="N10" s="22">
        <v>55</v>
      </c>
      <c r="O10" s="22">
        <v>41</v>
      </c>
      <c r="P10" s="22">
        <v>46</v>
      </c>
      <c r="Q10" s="22">
        <v>34</v>
      </c>
      <c r="R10" s="22">
        <v>53</v>
      </c>
      <c r="S10" s="22">
        <v>35</v>
      </c>
      <c r="T10" s="22">
        <v>52</v>
      </c>
      <c r="U10" s="23">
        <v>167</v>
      </c>
    </row>
    <row r="11" spans="1:21" ht="12.75">
      <c r="A11" s="17">
        <f t="shared" si="0"/>
        <v>9</v>
      </c>
      <c r="B11" s="20" t="s">
        <v>121</v>
      </c>
      <c r="C11" s="21" t="s">
        <v>23</v>
      </c>
      <c r="D11" s="27">
        <v>1941</v>
      </c>
      <c r="E11" s="27" t="s">
        <v>63</v>
      </c>
      <c r="F11" s="22" t="s">
        <v>51</v>
      </c>
      <c r="G11" s="19" t="s">
        <v>90</v>
      </c>
      <c r="H11" s="25">
        <v>1617</v>
      </c>
      <c r="I11" s="22">
        <v>30</v>
      </c>
      <c r="J11" s="22">
        <v>57</v>
      </c>
      <c r="K11" s="22">
        <v>29</v>
      </c>
      <c r="L11" s="22">
        <v>58</v>
      </c>
      <c r="M11" s="22">
        <v>0</v>
      </c>
      <c r="N11" s="22" t="s">
        <v>145</v>
      </c>
      <c r="O11" s="22">
        <v>0</v>
      </c>
      <c r="P11" s="22" t="s">
        <v>145</v>
      </c>
      <c r="Q11" s="22">
        <v>43</v>
      </c>
      <c r="R11" s="22">
        <v>44</v>
      </c>
      <c r="S11" s="22">
        <v>37</v>
      </c>
      <c r="T11" s="22">
        <v>50</v>
      </c>
      <c r="U11" s="23">
        <v>139</v>
      </c>
    </row>
    <row r="12" spans="1:21" ht="12.75">
      <c r="A12" s="17">
        <f t="shared" si="0"/>
        <v>10</v>
      </c>
      <c r="B12" s="18" t="s">
        <v>123</v>
      </c>
      <c r="C12" s="21" t="s">
        <v>23</v>
      </c>
      <c r="D12" s="27">
        <v>1944</v>
      </c>
      <c r="E12" s="27"/>
      <c r="F12" s="22" t="s">
        <v>51</v>
      </c>
      <c r="G12" s="19" t="s">
        <v>22</v>
      </c>
      <c r="H12" s="25"/>
      <c r="I12" s="22">
        <v>24</v>
      </c>
      <c r="J12" s="22">
        <v>63</v>
      </c>
      <c r="K12" s="22">
        <v>0</v>
      </c>
      <c r="L12" s="22" t="s">
        <v>145</v>
      </c>
      <c r="M12" s="22">
        <v>0</v>
      </c>
      <c r="N12" s="22" t="s">
        <v>145</v>
      </c>
      <c r="O12" s="22">
        <v>0</v>
      </c>
      <c r="P12" s="22" t="s">
        <v>145</v>
      </c>
      <c r="Q12" s="22">
        <v>41</v>
      </c>
      <c r="R12" s="22">
        <v>46</v>
      </c>
      <c r="S12" s="22">
        <v>29</v>
      </c>
      <c r="T12" s="22">
        <v>58</v>
      </c>
      <c r="U12" s="23">
        <v>94</v>
      </c>
    </row>
    <row r="13" spans="1:21" ht="12.75">
      <c r="A13" s="17">
        <f t="shared" si="0"/>
        <v>11</v>
      </c>
      <c r="B13" s="20" t="s">
        <v>209</v>
      </c>
      <c r="C13" s="21" t="s">
        <v>23</v>
      </c>
      <c r="D13" s="27">
        <v>1946</v>
      </c>
      <c r="E13" s="27"/>
      <c r="F13" s="22" t="s">
        <v>51</v>
      </c>
      <c r="G13" s="19" t="s">
        <v>22</v>
      </c>
      <c r="H13" s="18"/>
      <c r="I13" s="22">
        <v>0</v>
      </c>
      <c r="J13" s="22" t="s">
        <v>145</v>
      </c>
      <c r="K13" s="22">
        <v>0</v>
      </c>
      <c r="L13" s="22" t="s">
        <v>145</v>
      </c>
      <c r="M13" s="22">
        <v>0</v>
      </c>
      <c r="N13" s="22" t="s">
        <v>145</v>
      </c>
      <c r="O13" s="22">
        <v>0</v>
      </c>
      <c r="P13" s="22" t="s">
        <v>145</v>
      </c>
      <c r="Q13" s="22">
        <v>39</v>
      </c>
      <c r="R13" s="22">
        <v>48</v>
      </c>
      <c r="S13" s="22">
        <v>32</v>
      </c>
      <c r="T13" s="22">
        <v>55</v>
      </c>
      <c r="U13" s="23">
        <v>71</v>
      </c>
    </row>
    <row r="14" spans="1:21" ht="12.75">
      <c r="A14" s="17">
        <f t="shared" si="0"/>
        <v>12</v>
      </c>
      <c r="B14" s="18" t="s">
        <v>175</v>
      </c>
      <c r="C14" s="21" t="s">
        <v>23</v>
      </c>
      <c r="D14" s="27">
        <v>1947</v>
      </c>
      <c r="E14" s="27" t="s">
        <v>61</v>
      </c>
      <c r="F14" s="22" t="s">
        <v>51</v>
      </c>
      <c r="G14" s="19" t="s">
        <v>176</v>
      </c>
      <c r="H14" s="25">
        <v>5433</v>
      </c>
      <c r="I14" s="22">
        <v>0</v>
      </c>
      <c r="J14" s="22" t="s">
        <v>145</v>
      </c>
      <c r="K14" s="22">
        <v>0</v>
      </c>
      <c r="L14" s="22" t="s">
        <v>145</v>
      </c>
      <c r="M14" s="22">
        <v>67</v>
      </c>
      <c r="N14" s="22">
        <v>20</v>
      </c>
      <c r="O14" s="22">
        <v>0</v>
      </c>
      <c r="P14" s="22" t="s">
        <v>145</v>
      </c>
      <c r="Q14" s="22">
        <v>0</v>
      </c>
      <c r="R14" s="22" t="s">
        <v>145</v>
      </c>
      <c r="S14" s="22">
        <v>0</v>
      </c>
      <c r="T14" s="22" t="s">
        <v>145</v>
      </c>
      <c r="U14" s="23">
        <v>67</v>
      </c>
    </row>
    <row r="15" spans="1:21" ht="12.75">
      <c r="A15" s="17">
        <f t="shared" si="0"/>
        <v>13</v>
      </c>
      <c r="B15" s="18" t="s">
        <v>118</v>
      </c>
      <c r="C15" s="21" t="s">
        <v>23</v>
      </c>
      <c r="D15" s="27">
        <v>1944</v>
      </c>
      <c r="E15" s="27" t="s">
        <v>63</v>
      </c>
      <c r="F15" s="22" t="s">
        <v>51</v>
      </c>
      <c r="G15" s="19" t="s">
        <v>67</v>
      </c>
      <c r="H15" s="25">
        <v>3124</v>
      </c>
      <c r="I15" s="22">
        <v>51</v>
      </c>
      <c r="J15" s="22">
        <v>36</v>
      </c>
      <c r="K15" s="24">
        <v>0</v>
      </c>
      <c r="L15" s="22" t="s">
        <v>145</v>
      </c>
      <c r="M15" s="22">
        <v>0</v>
      </c>
      <c r="N15" s="22" t="s">
        <v>145</v>
      </c>
      <c r="O15" s="22">
        <v>0</v>
      </c>
      <c r="P15" s="22" t="s">
        <v>145</v>
      </c>
      <c r="Q15" s="22">
        <v>0</v>
      </c>
      <c r="R15" s="22" t="s">
        <v>145</v>
      </c>
      <c r="S15" s="22">
        <v>0</v>
      </c>
      <c r="T15" s="22" t="s">
        <v>145</v>
      </c>
      <c r="U15" s="23">
        <v>51</v>
      </c>
    </row>
    <row r="16" spans="1:21" ht="12.75">
      <c r="A16" s="17">
        <f t="shared" si="0"/>
        <v>14</v>
      </c>
      <c r="B16" s="18" t="s">
        <v>201</v>
      </c>
      <c r="C16" s="21" t="s">
        <v>23</v>
      </c>
      <c r="D16" s="27">
        <v>1945</v>
      </c>
      <c r="E16" s="27" t="s">
        <v>70</v>
      </c>
      <c r="F16" s="22" t="s">
        <v>51</v>
      </c>
      <c r="G16" s="19" t="s">
        <v>70</v>
      </c>
      <c r="H16" s="25"/>
      <c r="I16" s="22">
        <v>0</v>
      </c>
      <c r="J16" s="22" t="s">
        <v>145</v>
      </c>
      <c r="K16" s="22">
        <v>0</v>
      </c>
      <c r="L16" s="22" t="s">
        <v>145</v>
      </c>
      <c r="M16" s="22">
        <v>0</v>
      </c>
      <c r="N16" s="22" t="s">
        <v>145</v>
      </c>
      <c r="O16" s="22">
        <v>46</v>
      </c>
      <c r="P16" s="22">
        <v>41</v>
      </c>
      <c r="Q16" s="22">
        <v>0</v>
      </c>
      <c r="R16" s="22" t="s">
        <v>145</v>
      </c>
      <c r="S16" s="22">
        <v>0</v>
      </c>
      <c r="T16" s="22" t="s">
        <v>145</v>
      </c>
      <c r="U16" s="23">
        <v>46</v>
      </c>
    </row>
    <row r="17" spans="1:21" ht="12.75">
      <c r="A17" s="17">
        <f t="shared" si="0"/>
        <v>15</v>
      </c>
      <c r="B17" s="18" t="s">
        <v>218</v>
      </c>
      <c r="C17" s="21" t="s">
        <v>23</v>
      </c>
      <c r="D17" s="27">
        <v>1949</v>
      </c>
      <c r="E17" s="27"/>
      <c r="F17" s="22" t="s">
        <v>51</v>
      </c>
      <c r="G17" s="19" t="s">
        <v>219</v>
      </c>
      <c r="H17" s="25">
        <v>2147</v>
      </c>
      <c r="I17" s="22">
        <v>0</v>
      </c>
      <c r="J17" s="22" t="s">
        <v>145</v>
      </c>
      <c r="K17" s="22">
        <v>0</v>
      </c>
      <c r="L17" s="22" t="s">
        <v>145</v>
      </c>
      <c r="M17" s="22">
        <v>0</v>
      </c>
      <c r="N17" s="22" t="s">
        <v>145</v>
      </c>
      <c r="O17" s="22">
        <v>0</v>
      </c>
      <c r="P17" s="22" t="s">
        <v>145</v>
      </c>
      <c r="Q17" s="22">
        <v>0</v>
      </c>
      <c r="R17" s="22" t="s">
        <v>145</v>
      </c>
      <c r="S17" s="22">
        <v>40</v>
      </c>
      <c r="T17" s="22">
        <v>47</v>
      </c>
      <c r="U17" s="23">
        <v>40</v>
      </c>
    </row>
    <row r="18" spans="1:21" ht="12.75">
      <c r="A18" s="17">
        <f t="shared" si="0"/>
        <v>16</v>
      </c>
      <c r="B18" s="18" t="s">
        <v>122</v>
      </c>
      <c r="C18" s="21" t="s">
        <v>23</v>
      </c>
      <c r="D18" s="27">
        <v>1946</v>
      </c>
      <c r="E18" s="27" t="s">
        <v>63</v>
      </c>
      <c r="F18" s="22" t="s">
        <v>51</v>
      </c>
      <c r="G18" s="19" t="s">
        <v>83</v>
      </c>
      <c r="H18" s="18">
        <v>2228</v>
      </c>
      <c r="I18" s="22">
        <v>27</v>
      </c>
      <c r="J18" s="22">
        <v>60</v>
      </c>
      <c r="K18" s="22">
        <v>0</v>
      </c>
      <c r="L18" s="22" t="s">
        <v>145</v>
      </c>
      <c r="M18" s="22">
        <v>0</v>
      </c>
      <c r="N18" s="22" t="s">
        <v>145</v>
      </c>
      <c r="O18" s="22">
        <v>0</v>
      </c>
      <c r="P18" s="22" t="s">
        <v>145</v>
      </c>
      <c r="Q18" s="22">
        <v>0</v>
      </c>
      <c r="R18" s="22" t="s">
        <v>145</v>
      </c>
      <c r="S18" s="22">
        <v>0</v>
      </c>
      <c r="T18" s="22" t="s">
        <v>145</v>
      </c>
      <c r="U18" s="23">
        <v>27</v>
      </c>
    </row>
  </sheetData>
  <mergeCells count="9">
    <mergeCell ref="U1:U2"/>
    <mergeCell ref="A1:A2"/>
    <mergeCell ref="B1:H1"/>
    <mergeCell ref="I1:J1"/>
    <mergeCell ref="K1:L1"/>
    <mergeCell ref="M1:N1"/>
    <mergeCell ref="O1:P1"/>
    <mergeCell ref="Q1:R1"/>
    <mergeCell ref="S1:T1"/>
  </mergeCells>
  <dataValidations count="1">
    <dataValidation type="list" allowBlank="1" showInputMessage="1" showErrorMessage="1" sqref="E3:E18">
      <formula1>$AA$2:$AA$7</formula1>
    </dataValidation>
  </dataValidations>
  <printOptions/>
  <pageMargins left="0.75" right="0.75" top="1" bottom="1" header="0.5" footer="0.5"/>
  <pageSetup fitToHeight="8" fitToWidth="5" horizontalDpi="300" verticalDpi="300" orientation="landscape" paperSize="9" r:id="rId1"/>
  <headerFooter alignWithMargins="0">
    <oddHeader>&amp;CPärnu LTK VINT-90 lauatennise XXX karikasarja üldkokkuvõte - V-60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U22"/>
  <sheetViews>
    <sheetView showGridLines="0" workbookViewId="0" topLeftCell="A1">
      <selection activeCell="T3" sqref="T3"/>
    </sheetView>
  </sheetViews>
  <sheetFormatPr defaultColWidth="9.140625" defaultRowHeight="12.75"/>
  <cols>
    <col min="1" max="1" width="4.7109375" style="6" bestFit="1" customWidth="1"/>
    <col min="2" max="2" width="20.00390625" style="6" bestFit="1" customWidth="1"/>
    <col min="3" max="3" width="5.00390625" style="6" bestFit="1" customWidth="1"/>
    <col min="4" max="4" width="8.140625" style="6" bestFit="1" customWidth="1"/>
    <col min="5" max="5" width="5.00390625" style="6" bestFit="1" customWidth="1"/>
    <col min="6" max="6" width="5.28125" style="6" bestFit="1" customWidth="1"/>
    <col min="7" max="7" width="12.00390625" style="6" bestFit="1" customWidth="1"/>
    <col min="8" max="8" width="6.421875" style="6" bestFit="1" customWidth="1"/>
    <col min="9" max="20" width="4.140625" style="6" customWidth="1"/>
    <col min="21" max="21" width="6.7109375" style="6" bestFit="1" customWidth="1"/>
    <col min="22" max="16384" width="9.140625" style="6" customWidth="1"/>
  </cols>
  <sheetData>
    <row r="1" spans="1:21" ht="12.75">
      <c r="A1" s="43" t="s">
        <v>5</v>
      </c>
      <c r="B1" s="48" t="s">
        <v>10</v>
      </c>
      <c r="C1" s="49"/>
      <c r="D1" s="49"/>
      <c r="E1" s="49"/>
      <c r="F1" s="49"/>
      <c r="G1" s="49"/>
      <c r="H1" s="49"/>
      <c r="I1" s="46" t="s">
        <v>11</v>
      </c>
      <c r="J1" s="47"/>
      <c r="K1" s="46" t="s">
        <v>12</v>
      </c>
      <c r="L1" s="47"/>
      <c r="M1" s="46" t="s">
        <v>13</v>
      </c>
      <c r="N1" s="47"/>
      <c r="O1" s="46" t="s">
        <v>14</v>
      </c>
      <c r="P1" s="47"/>
      <c r="Q1" s="46" t="s">
        <v>15</v>
      </c>
      <c r="R1" s="47"/>
      <c r="S1" s="46" t="s">
        <v>16</v>
      </c>
      <c r="T1" s="47"/>
      <c r="U1" s="44" t="s">
        <v>4</v>
      </c>
    </row>
    <row r="2" spans="1:21" ht="12.75">
      <c r="A2" s="43"/>
      <c r="B2" s="19" t="s">
        <v>0</v>
      </c>
      <c r="C2" s="21" t="s">
        <v>7</v>
      </c>
      <c r="D2" s="27" t="s">
        <v>1</v>
      </c>
      <c r="E2" s="27" t="s">
        <v>60</v>
      </c>
      <c r="F2" s="22" t="s">
        <v>6</v>
      </c>
      <c r="G2" s="19" t="s">
        <v>2</v>
      </c>
      <c r="H2" s="22" t="s">
        <v>3</v>
      </c>
      <c r="I2" s="22" t="s">
        <v>9</v>
      </c>
      <c r="J2" s="41" t="s">
        <v>8</v>
      </c>
      <c r="K2" s="24" t="s">
        <v>9</v>
      </c>
      <c r="L2" s="22" t="s">
        <v>8</v>
      </c>
      <c r="M2" s="22" t="s">
        <v>9</v>
      </c>
      <c r="N2" s="22" t="s">
        <v>8</v>
      </c>
      <c r="O2" s="24" t="s">
        <v>9</v>
      </c>
      <c r="P2" s="22" t="s">
        <v>8</v>
      </c>
      <c r="Q2" s="22" t="s">
        <v>9</v>
      </c>
      <c r="R2" s="22" t="s">
        <v>8</v>
      </c>
      <c r="S2" s="24" t="s">
        <v>9</v>
      </c>
      <c r="T2" s="22" t="s">
        <v>8</v>
      </c>
      <c r="U2" s="45"/>
    </row>
    <row r="3" spans="1:21" ht="12.75">
      <c r="A3" s="17">
        <v>1</v>
      </c>
      <c r="B3" s="18" t="s">
        <v>101</v>
      </c>
      <c r="C3" s="21" t="s">
        <v>23</v>
      </c>
      <c r="D3" s="27">
        <v>1955</v>
      </c>
      <c r="E3" s="19" t="s">
        <v>70</v>
      </c>
      <c r="F3" s="22" t="s">
        <v>17</v>
      </c>
      <c r="G3" s="19" t="s">
        <v>22</v>
      </c>
      <c r="H3" s="18">
        <v>6438</v>
      </c>
      <c r="I3" s="22">
        <v>82</v>
      </c>
      <c r="J3" s="22">
        <v>5</v>
      </c>
      <c r="K3" s="22">
        <v>81</v>
      </c>
      <c r="L3" s="22">
        <v>6</v>
      </c>
      <c r="M3" s="22">
        <v>75</v>
      </c>
      <c r="N3" s="22">
        <v>12</v>
      </c>
      <c r="O3" s="22">
        <v>81</v>
      </c>
      <c r="P3" s="22">
        <v>6</v>
      </c>
      <c r="Q3" s="22">
        <v>78</v>
      </c>
      <c r="R3" s="22">
        <v>9</v>
      </c>
      <c r="S3" s="22">
        <v>76</v>
      </c>
      <c r="T3" s="22">
        <v>11</v>
      </c>
      <c r="U3" s="23">
        <v>398</v>
      </c>
    </row>
    <row r="4" spans="1:21" ht="12.75">
      <c r="A4" s="17">
        <f>A3+1</f>
        <v>2</v>
      </c>
      <c r="B4" s="18" t="s">
        <v>38</v>
      </c>
      <c r="C4" s="21" t="s">
        <v>23</v>
      </c>
      <c r="D4" s="27">
        <v>1950</v>
      </c>
      <c r="E4" s="27" t="s">
        <v>61</v>
      </c>
      <c r="F4" s="22" t="s">
        <v>17</v>
      </c>
      <c r="G4" s="19" t="s">
        <v>22</v>
      </c>
      <c r="H4" s="25">
        <v>5241</v>
      </c>
      <c r="I4" s="22">
        <v>71</v>
      </c>
      <c r="J4" s="22">
        <v>16</v>
      </c>
      <c r="K4" s="22">
        <v>62</v>
      </c>
      <c r="L4" s="22">
        <v>25</v>
      </c>
      <c r="M4" s="22">
        <v>70</v>
      </c>
      <c r="N4" s="22">
        <v>17</v>
      </c>
      <c r="O4" s="22">
        <v>66</v>
      </c>
      <c r="P4" s="22">
        <v>21</v>
      </c>
      <c r="Q4" s="22">
        <v>79</v>
      </c>
      <c r="R4" s="22">
        <v>8</v>
      </c>
      <c r="S4" s="22">
        <v>62</v>
      </c>
      <c r="T4" s="22">
        <v>25</v>
      </c>
      <c r="U4" s="23">
        <v>348</v>
      </c>
    </row>
    <row r="5" spans="1:21" ht="12.75">
      <c r="A5" s="17">
        <f aca="true" t="shared" si="0" ref="A5:A19">A4+1</f>
        <v>3</v>
      </c>
      <c r="B5" s="18" t="s">
        <v>43</v>
      </c>
      <c r="C5" s="21" t="s">
        <v>23</v>
      </c>
      <c r="D5" s="27">
        <v>1951</v>
      </c>
      <c r="E5" s="27" t="s">
        <v>63</v>
      </c>
      <c r="F5" s="22" t="s">
        <v>17</v>
      </c>
      <c r="G5" s="19" t="s">
        <v>53</v>
      </c>
      <c r="H5" s="18">
        <v>2427</v>
      </c>
      <c r="I5" s="22">
        <v>47</v>
      </c>
      <c r="J5" s="22">
        <v>40</v>
      </c>
      <c r="K5" s="22">
        <v>36</v>
      </c>
      <c r="L5" s="22">
        <v>51</v>
      </c>
      <c r="M5" s="22">
        <v>47</v>
      </c>
      <c r="N5" s="22">
        <v>40</v>
      </c>
      <c r="O5" s="22">
        <v>49</v>
      </c>
      <c r="P5" s="22">
        <v>38</v>
      </c>
      <c r="Q5" s="22">
        <v>63</v>
      </c>
      <c r="R5" s="22">
        <v>24</v>
      </c>
      <c r="S5" s="22">
        <v>50</v>
      </c>
      <c r="T5" s="22">
        <v>37</v>
      </c>
      <c r="U5" s="23">
        <v>256</v>
      </c>
    </row>
    <row r="6" spans="1:21" ht="12.75">
      <c r="A6" s="17">
        <f t="shared" si="0"/>
        <v>4</v>
      </c>
      <c r="B6" s="18" t="s">
        <v>119</v>
      </c>
      <c r="C6" s="21" t="s">
        <v>23</v>
      </c>
      <c r="D6" s="27">
        <v>1951</v>
      </c>
      <c r="E6" s="27" t="s">
        <v>63</v>
      </c>
      <c r="F6" s="22" t="s">
        <v>17</v>
      </c>
      <c r="G6" s="19" t="s">
        <v>142</v>
      </c>
      <c r="H6" s="25">
        <v>1953</v>
      </c>
      <c r="I6" s="22">
        <v>43</v>
      </c>
      <c r="J6" s="22">
        <v>44</v>
      </c>
      <c r="K6" s="22">
        <v>43</v>
      </c>
      <c r="L6" s="22">
        <v>44</v>
      </c>
      <c r="M6" s="22">
        <v>30</v>
      </c>
      <c r="N6" s="22">
        <v>57</v>
      </c>
      <c r="O6" s="22">
        <v>57</v>
      </c>
      <c r="P6" s="22">
        <v>30</v>
      </c>
      <c r="Q6" s="22">
        <v>54</v>
      </c>
      <c r="R6" s="22">
        <v>33</v>
      </c>
      <c r="S6" s="22">
        <v>55</v>
      </c>
      <c r="T6" s="22">
        <v>32</v>
      </c>
      <c r="U6" s="23">
        <v>252</v>
      </c>
    </row>
    <row r="7" spans="1:21" ht="12.75">
      <c r="A7" s="17">
        <f t="shared" si="0"/>
        <v>5</v>
      </c>
      <c r="B7" s="20" t="s">
        <v>95</v>
      </c>
      <c r="C7" s="21" t="s">
        <v>23</v>
      </c>
      <c r="D7" s="27">
        <v>1956</v>
      </c>
      <c r="E7" s="27"/>
      <c r="F7" s="22" t="s">
        <v>17</v>
      </c>
      <c r="G7" s="19" t="s">
        <v>96</v>
      </c>
      <c r="H7" s="25">
        <v>2822</v>
      </c>
      <c r="I7" s="22">
        <v>41</v>
      </c>
      <c r="J7" s="22">
        <v>46</v>
      </c>
      <c r="K7" s="22">
        <v>46</v>
      </c>
      <c r="L7" s="22">
        <v>41</v>
      </c>
      <c r="M7" s="22">
        <v>42</v>
      </c>
      <c r="N7" s="22">
        <v>45</v>
      </c>
      <c r="O7" s="22">
        <v>0</v>
      </c>
      <c r="P7" s="22" t="s">
        <v>145</v>
      </c>
      <c r="Q7" s="22">
        <v>59</v>
      </c>
      <c r="R7" s="22">
        <v>28</v>
      </c>
      <c r="S7" s="22">
        <v>44</v>
      </c>
      <c r="T7" s="22">
        <v>43</v>
      </c>
      <c r="U7" s="23">
        <v>232</v>
      </c>
    </row>
    <row r="8" spans="1:21" ht="12.75">
      <c r="A8" s="17">
        <f t="shared" si="0"/>
        <v>6</v>
      </c>
      <c r="B8" s="18" t="s">
        <v>42</v>
      </c>
      <c r="C8" s="21" t="s">
        <v>23</v>
      </c>
      <c r="D8" s="27">
        <v>1958</v>
      </c>
      <c r="E8" s="27" t="s">
        <v>62</v>
      </c>
      <c r="F8" s="22" t="s">
        <v>17</v>
      </c>
      <c r="G8" s="19" t="s">
        <v>22</v>
      </c>
      <c r="H8" s="18">
        <v>2724</v>
      </c>
      <c r="I8" s="22">
        <v>49</v>
      </c>
      <c r="J8" s="22">
        <v>38</v>
      </c>
      <c r="K8" s="22">
        <v>23</v>
      </c>
      <c r="L8" s="22">
        <v>64</v>
      </c>
      <c r="M8" s="22">
        <v>35</v>
      </c>
      <c r="N8" s="22">
        <v>52</v>
      </c>
      <c r="O8" s="22">
        <v>42</v>
      </c>
      <c r="P8" s="22">
        <v>44</v>
      </c>
      <c r="Q8" s="22">
        <v>55</v>
      </c>
      <c r="R8" s="22">
        <v>32</v>
      </c>
      <c r="S8" s="22">
        <v>0</v>
      </c>
      <c r="T8" s="22" t="s">
        <v>145</v>
      </c>
      <c r="U8" s="23">
        <v>204</v>
      </c>
    </row>
    <row r="9" spans="1:21" ht="12.75">
      <c r="A9" s="17">
        <f t="shared" si="0"/>
        <v>7</v>
      </c>
      <c r="B9" s="18" t="s">
        <v>113</v>
      </c>
      <c r="C9" s="21" t="s">
        <v>23</v>
      </c>
      <c r="D9" s="27">
        <v>1953</v>
      </c>
      <c r="E9" s="27" t="s">
        <v>70</v>
      </c>
      <c r="F9" s="22" t="s">
        <v>17</v>
      </c>
      <c r="G9" s="19" t="s">
        <v>70</v>
      </c>
      <c r="H9" s="18"/>
      <c r="I9" s="22">
        <v>37</v>
      </c>
      <c r="J9" s="22">
        <v>50</v>
      </c>
      <c r="K9" s="22">
        <v>28</v>
      </c>
      <c r="L9" s="22">
        <v>59</v>
      </c>
      <c r="M9" s="22">
        <v>36</v>
      </c>
      <c r="N9" s="22">
        <v>51</v>
      </c>
      <c r="O9" s="22">
        <v>0</v>
      </c>
      <c r="P9" s="22" t="s">
        <v>145</v>
      </c>
      <c r="Q9" s="22">
        <v>45</v>
      </c>
      <c r="R9" s="22">
        <v>42</v>
      </c>
      <c r="S9" s="22">
        <v>0</v>
      </c>
      <c r="T9" s="22" t="s">
        <v>145</v>
      </c>
      <c r="U9" s="23">
        <v>146</v>
      </c>
    </row>
    <row r="10" spans="1:21" ht="12.75">
      <c r="A10" s="17">
        <f t="shared" si="0"/>
        <v>8</v>
      </c>
      <c r="B10" s="18" t="s">
        <v>188</v>
      </c>
      <c r="C10" s="21" t="s">
        <v>23</v>
      </c>
      <c r="D10" s="27">
        <v>1955</v>
      </c>
      <c r="E10" s="27" t="s">
        <v>63</v>
      </c>
      <c r="F10" s="22" t="s">
        <v>17</v>
      </c>
      <c r="G10" s="19" t="s">
        <v>22</v>
      </c>
      <c r="H10" s="25">
        <v>2227</v>
      </c>
      <c r="I10" s="22">
        <v>0</v>
      </c>
      <c r="J10" s="22" t="s">
        <v>145</v>
      </c>
      <c r="K10" s="22">
        <v>0</v>
      </c>
      <c r="L10" s="22" t="s">
        <v>145</v>
      </c>
      <c r="M10" s="22">
        <v>38</v>
      </c>
      <c r="N10" s="22">
        <v>49</v>
      </c>
      <c r="O10" s="22">
        <v>0</v>
      </c>
      <c r="P10" s="22" t="s">
        <v>145</v>
      </c>
      <c r="Q10" s="22">
        <v>50</v>
      </c>
      <c r="R10" s="22">
        <v>37</v>
      </c>
      <c r="S10" s="22">
        <v>36</v>
      </c>
      <c r="T10" s="22">
        <v>51</v>
      </c>
      <c r="U10" s="23">
        <v>124</v>
      </c>
    </row>
    <row r="11" spans="1:21" ht="12.75">
      <c r="A11" s="17">
        <f t="shared" si="0"/>
        <v>9</v>
      </c>
      <c r="B11" s="18" t="s">
        <v>97</v>
      </c>
      <c r="C11" s="21" t="s">
        <v>23</v>
      </c>
      <c r="D11" s="27">
        <v>1959</v>
      </c>
      <c r="E11" s="19" t="s">
        <v>70</v>
      </c>
      <c r="F11" s="22" t="s">
        <v>17</v>
      </c>
      <c r="G11" s="19" t="s">
        <v>70</v>
      </c>
      <c r="H11" s="25"/>
      <c r="I11" s="22">
        <v>38</v>
      </c>
      <c r="J11" s="22">
        <v>49</v>
      </c>
      <c r="K11" s="22">
        <v>33</v>
      </c>
      <c r="L11" s="22">
        <v>54</v>
      </c>
      <c r="M11" s="22">
        <v>31</v>
      </c>
      <c r="N11" s="22">
        <v>56</v>
      </c>
      <c r="O11" s="22">
        <v>0</v>
      </c>
      <c r="P11" s="22" t="s">
        <v>145</v>
      </c>
      <c r="Q11" s="22">
        <v>0</v>
      </c>
      <c r="R11" s="22" t="s">
        <v>145</v>
      </c>
      <c r="S11" s="22">
        <v>0</v>
      </c>
      <c r="T11" s="22" t="s">
        <v>145</v>
      </c>
      <c r="U11" s="23">
        <v>102</v>
      </c>
    </row>
    <row r="12" spans="1:21" ht="12.75">
      <c r="A12" s="17">
        <f t="shared" si="0"/>
        <v>10</v>
      </c>
      <c r="B12" s="18" t="s">
        <v>222</v>
      </c>
      <c r="C12" s="21" t="s">
        <v>23</v>
      </c>
      <c r="D12" s="27">
        <v>1955</v>
      </c>
      <c r="E12" s="27" t="s">
        <v>65</v>
      </c>
      <c r="F12" s="22" t="s">
        <v>17</v>
      </c>
      <c r="G12" s="19" t="s">
        <v>27</v>
      </c>
      <c r="H12" s="25">
        <v>7829</v>
      </c>
      <c r="I12" s="22">
        <v>0</v>
      </c>
      <c r="J12" s="22" t="s">
        <v>145</v>
      </c>
      <c r="K12" s="22">
        <v>0</v>
      </c>
      <c r="L12" s="22" t="s">
        <v>145</v>
      </c>
      <c r="M12" s="22">
        <v>0</v>
      </c>
      <c r="N12" s="22" t="s">
        <v>145</v>
      </c>
      <c r="O12" s="22">
        <v>0</v>
      </c>
      <c r="P12" s="22" t="s">
        <v>145</v>
      </c>
      <c r="Q12" s="22">
        <v>0</v>
      </c>
      <c r="R12" s="22" t="s">
        <v>145</v>
      </c>
      <c r="S12" s="22">
        <v>99</v>
      </c>
      <c r="T12" s="22">
        <v>1</v>
      </c>
      <c r="U12" s="23">
        <v>99</v>
      </c>
    </row>
    <row r="13" spans="1:21" ht="12.75">
      <c r="A13" s="17">
        <f t="shared" si="0"/>
        <v>11</v>
      </c>
      <c r="B13" s="20" t="s">
        <v>183</v>
      </c>
      <c r="C13" s="21" t="s">
        <v>23</v>
      </c>
      <c r="D13" s="27">
        <v>1959</v>
      </c>
      <c r="E13" s="27" t="s">
        <v>62</v>
      </c>
      <c r="F13" s="22" t="s">
        <v>17</v>
      </c>
      <c r="G13" s="19" t="s">
        <v>176</v>
      </c>
      <c r="H13" s="18">
        <v>3350</v>
      </c>
      <c r="I13" s="22">
        <v>0</v>
      </c>
      <c r="J13" s="22" t="s">
        <v>145</v>
      </c>
      <c r="K13" s="22">
        <v>0</v>
      </c>
      <c r="L13" s="22" t="s">
        <v>145</v>
      </c>
      <c r="M13" s="22">
        <v>49</v>
      </c>
      <c r="N13" s="22">
        <v>38</v>
      </c>
      <c r="O13" s="22">
        <v>0</v>
      </c>
      <c r="P13" s="22" t="s">
        <v>145</v>
      </c>
      <c r="Q13" s="22">
        <v>0</v>
      </c>
      <c r="R13" s="22" t="s">
        <v>145</v>
      </c>
      <c r="S13" s="22">
        <v>47</v>
      </c>
      <c r="T13" s="22">
        <v>40</v>
      </c>
      <c r="U13" s="23">
        <v>96</v>
      </c>
    </row>
    <row r="14" spans="1:21" ht="12.75">
      <c r="A14" s="17">
        <f t="shared" si="0"/>
        <v>12</v>
      </c>
      <c r="B14" s="18" t="s">
        <v>163</v>
      </c>
      <c r="C14" s="21" t="s">
        <v>23</v>
      </c>
      <c r="D14" s="27">
        <v>1951</v>
      </c>
      <c r="E14" s="27"/>
      <c r="F14" s="22" t="s">
        <v>17</v>
      </c>
      <c r="G14" s="19" t="s">
        <v>88</v>
      </c>
      <c r="H14" s="25">
        <v>2624</v>
      </c>
      <c r="I14" s="22">
        <v>0</v>
      </c>
      <c r="J14" s="22" t="s">
        <v>145</v>
      </c>
      <c r="K14" s="22">
        <v>31</v>
      </c>
      <c r="L14" s="22">
        <v>56</v>
      </c>
      <c r="M14" s="22">
        <v>0</v>
      </c>
      <c r="N14" s="22" t="s">
        <v>145</v>
      </c>
      <c r="O14" s="22">
        <v>0</v>
      </c>
      <c r="P14" s="22" t="s">
        <v>145</v>
      </c>
      <c r="Q14" s="22">
        <v>65</v>
      </c>
      <c r="R14" s="22">
        <v>22</v>
      </c>
      <c r="S14" s="22">
        <v>0</v>
      </c>
      <c r="T14" s="22" t="s">
        <v>145</v>
      </c>
      <c r="U14" s="23">
        <v>96</v>
      </c>
    </row>
    <row r="15" spans="1:21" ht="12.75">
      <c r="A15" s="17">
        <f t="shared" si="0"/>
        <v>13</v>
      </c>
      <c r="B15" s="18" t="s">
        <v>204</v>
      </c>
      <c r="C15" s="21" t="s">
        <v>23</v>
      </c>
      <c r="D15" s="27">
        <v>1957</v>
      </c>
      <c r="E15" s="27"/>
      <c r="F15" s="22" t="s">
        <v>17</v>
      </c>
      <c r="G15" s="19" t="s">
        <v>185</v>
      </c>
      <c r="H15" s="25"/>
      <c r="I15" s="22">
        <v>0</v>
      </c>
      <c r="J15" s="22" t="s">
        <v>145</v>
      </c>
      <c r="K15" s="22">
        <v>0</v>
      </c>
      <c r="L15" s="22" t="s">
        <v>145</v>
      </c>
      <c r="M15" s="22">
        <v>0</v>
      </c>
      <c r="N15" s="22" t="s">
        <v>145</v>
      </c>
      <c r="O15" s="22">
        <v>34</v>
      </c>
      <c r="P15" s="22">
        <v>53</v>
      </c>
      <c r="Q15" s="22">
        <v>0</v>
      </c>
      <c r="R15" s="22" t="s">
        <v>145</v>
      </c>
      <c r="S15" s="22">
        <v>30</v>
      </c>
      <c r="T15" s="22">
        <v>57</v>
      </c>
      <c r="U15" s="23">
        <v>64</v>
      </c>
    </row>
    <row r="16" spans="1:21" ht="12.75">
      <c r="A16" s="17">
        <f t="shared" si="0"/>
        <v>14</v>
      </c>
      <c r="B16" s="18" t="s">
        <v>193</v>
      </c>
      <c r="C16" s="21" t="s">
        <v>23</v>
      </c>
      <c r="D16" s="27">
        <v>1957</v>
      </c>
      <c r="E16" s="27"/>
      <c r="F16" s="22" t="s">
        <v>17</v>
      </c>
      <c r="G16" s="19" t="s">
        <v>194</v>
      </c>
      <c r="H16" s="18">
        <v>817</v>
      </c>
      <c r="I16" s="22">
        <v>0</v>
      </c>
      <c r="J16" s="22" t="s">
        <v>145</v>
      </c>
      <c r="K16" s="22">
        <v>0</v>
      </c>
      <c r="L16" s="22" t="s">
        <v>145</v>
      </c>
      <c r="M16" s="22">
        <v>21</v>
      </c>
      <c r="N16" s="22">
        <v>66</v>
      </c>
      <c r="O16" s="22">
        <v>0</v>
      </c>
      <c r="P16" s="22" t="s">
        <v>145</v>
      </c>
      <c r="Q16" s="22">
        <v>38</v>
      </c>
      <c r="R16" s="22">
        <v>49</v>
      </c>
      <c r="S16" s="22">
        <v>0</v>
      </c>
      <c r="T16" s="22" t="s">
        <v>145</v>
      </c>
      <c r="U16" s="23">
        <v>59</v>
      </c>
    </row>
    <row r="17" spans="1:21" ht="12.75">
      <c r="A17" s="17">
        <f t="shared" si="0"/>
        <v>15</v>
      </c>
      <c r="B17" s="20" t="s">
        <v>120</v>
      </c>
      <c r="C17" s="21" t="s">
        <v>25</v>
      </c>
      <c r="D17" s="27">
        <v>1951</v>
      </c>
      <c r="E17" s="27"/>
      <c r="F17" s="22" t="s">
        <v>17</v>
      </c>
      <c r="G17" s="19" t="s">
        <v>96</v>
      </c>
      <c r="H17" s="18">
        <v>111</v>
      </c>
      <c r="I17" s="22">
        <v>32</v>
      </c>
      <c r="J17" s="22">
        <v>55</v>
      </c>
      <c r="K17" s="22">
        <v>14</v>
      </c>
      <c r="L17" s="40">
        <v>73</v>
      </c>
      <c r="M17" s="22">
        <v>0</v>
      </c>
      <c r="N17" s="22" t="s">
        <v>145</v>
      </c>
      <c r="O17" s="22">
        <v>0</v>
      </c>
      <c r="P17" s="22" t="s">
        <v>145</v>
      </c>
      <c r="Q17" s="22">
        <v>0</v>
      </c>
      <c r="R17" s="22" t="s">
        <v>145</v>
      </c>
      <c r="S17" s="22">
        <v>0</v>
      </c>
      <c r="T17" s="22" t="s">
        <v>145</v>
      </c>
      <c r="U17" s="23">
        <v>46</v>
      </c>
    </row>
    <row r="18" spans="1:21" ht="12.75">
      <c r="A18" s="17">
        <f t="shared" si="0"/>
        <v>16</v>
      </c>
      <c r="B18" s="18" t="s">
        <v>212</v>
      </c>
      <c r="C18" s="21" t="s">
        <v>23</v>
      </c>
      <c r="D18" s="27">
        <v>1950</v>
      </c>
      <c r="E18" s="27"/>
      <c r="F18" s="22" t="s">
        <v>17</v>
      </c>
      <c r="G18" s="19" t="s">
        <v>194</v>
      </c>
      <c r="H18" s="25"/>
      <c r="I18" s="22">
        <v>0</v>
      </c>
      <c r="J18" s="22" t="s">
        <v>145</v>
      </c>
      <c r="K18" s="22">
        <v>0</v>
      </c>
      <c r="L18" s="22" t="s">
        <v>145</v>
      </c>
      <c r="M18" s="22">
        <v>0</v>
      </c>
      <c r="N18" s="22" t="s">
        <v>145</v>
      </c>
      <c r="O18" s="22">
        <v>0</v>
      </c>
      <c r="P18" s="22" t="s">
        <v>145</v>
      </c>
      <c r="Q18" s="22">
        <v>33</v>
      </c>
      <c r="R18" s="22">
        <v>54</v>
      </c>
      <c r="S18" s="22">
        <v>0</v>
      </c>
      <c r="T18" s="22" t="s">
        <v>145</v>
      </c>
      <c r="U18" s="23">
        <v>33</v>
      </c>
    </row>
    <row r="19" spans="1:21" ht="12.75">
      <c r="A19" s="17">
        <f t="shared" si="0"/>
        <v>17</v>
      </c>
      <c r="B19" s="20" t="s">
        <v>190</v>
      </c>
      <c r="C19" s="21" t="s">
        <v>23</v>
      </c>
      <c r="D19" s="27">
        <v>1951</v>
      </c>
      <c r="E19" s="27"/>
      <c r="F19" s="22" t="s">
        <v>17</v>
      </c>
      <c r="G19" s="19" t="s">
        <v>22</v>
      </c>
      <c r="H19" s="25">
        <v>913</v>
      </c>
      <c r="I19" s="22">
        <v>0</v>
      </c>
      <c r="J19" s="22" t="s">
        <v>145</v>
      </c>
      <c r="K19" s="22">
        <v>0</v>
      </c>
      <c r="L19" s="22" t="s">
        <v>145</v>
      </c>
      <c r="M19" s="22">
        <v>26</v>
      </c>
      <c r="N19" s="22">
        <v>61</v>
      </c>
      <c r="O19" s="22">
        <v>0</v>
      </c>
      <c r="P19" s="22" t="s">
        <v>145</v>
      </c>
      <c r="Q19" s="22">
        <v>0</v>
      </c>
      <c r="R19" s="22" t="s">
        <v>145</v>
      </c>
      <c r="S19" s="22">
        <v>0</v>
      </c>
      <c r="T19" s="22" t="s">
        <v>145</v>
      </c>
      <c r="U19" s="23">
        <v>26</v>
      </c>
    </row>
    <row r="20" spans="1:2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</sheetData>
  <mergeCells count="9">
    <mergeCell ref="U1:U2"/>
    <mergeCell ref="A1:A2"/>
    <mergeCell ref="B1:H1"/>
    <mergeCell ref="I1:J1"/>
    <mergeCell ref="K1:L1"/>
    <mergeCell ref="M1:N1"/>
    <mergeCell ref="O1:P1"/>
    <mergeCell ref="Q1:R1"/>
    <mergeCell ref="S1:T1"/>
  </mergeCells>
  <dataValidations count="1">
    <dataValidation type="list" allowBlank="1" showInputMessage="1" showErrorMessage="1" sqref="E3:E19">
      <formula1>$AA$2:$AA$7</formula1>
    </dataValidation>
  </dataValidations>
  <printOptions/>
  <pageMargins left="0.75" right="0.75" top="1" bottom="1" header="0.5" footer="0.5"/>
  <pageSetup fitToHeight="8" fitToWidth="5" horizontalDpi="300" verticalDpi="300" orientation="landscape" paperSize="9" r:id="rId1"/>
  <headerFooter alignWithMargins="0">
    <oddHeader>&amp;CPärnu LTK VINT-90 lauatennise XXX karikasarja üldkokkuvõte - V-50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U25"/>
  <sheetViews>
    <sheetView showGridLines="0" workbookViewId="0" topLeftCell="A1">
      <selection activeCell="T6" sqref="T6"/>
    </sheetView>
  </sheetViews>
  <sheetFormatPr defaultColWidth="9.140625" defaultRowHeight="12.75"/>
  <cols>
    <col min="1" max="1" width="4.7109375" style="0" bestFit="1" customWidth="1"/>
    <col min="2" max="2" width="14.28125" style="0" bestFit="1" customWidth="1"/>
    <col min="3" max="3" width="5.00390625" style="0" bestFit="1" customWidth="1"/>
    <col min="4" max="4" width="8.140625" style="0" bestFit="1" customWidth="1"/>
    <col min="5" max="5" width="5.00390625" style="0" bestFit="1" customWidth="1"/>
    <col min="6" max="6" width="5.28125" style="0" bestFit="1" customWidth="1"/>
    <col min="7" max="7" width="12.00390625" style="0" bestFit="1" customWidth="1"/>
    <col min="8" max="8" width="6.421875" style="0" bestFit="1" customWidth="1"/>
    <col min="9" max="20" width="4.140625" style="0" customWidth="1"/>
    <col min="21" max="21" width="6.7109375" style="0" bestFit="1" customWidth="1"/>
  </cols>
  <sheetData>
    <row r="1" spans="1:21" ht="12.75">
      <c r="A1" s="43" t="s">
        <v>5</v>
      </c>
      <c r="B1" s="48" t="s">
        <v>10</v>
      </c>
      <c r="C1" s="49"/>
      <c r="D1" s="49"/>
      <c r="E1" s="49"/>
      <c r="F1" s="49"/>
      <c r="G1" s="49"/>
      <c r="H1" s="49"/>
      <c r="I1" s="46" t="s">
        <v>11</v>
      </c>
      <c r="J1" s="47"/>
      <c r="K1" s="46" t="s">
        <v>12</v>
      </c>
      <c r="L1" s="47"/>
      <c r="M1" s="46" t="s">
        <v>13</v>
      </c>
      <c r="N1" s="47"/>
      <c r="O1" s="46" t="s">
        <v>14</v>
      </c>
      <c r="P1" s="47"/>
      <c r="Q1" s="46" t="s">
        <v>15</v>
      </c>
      <c r="R1" s="47"/>
      <c r="S1" s="46" t="s">
        <v>16</v>
      </c>
      <c r="T1" s="47"/>
      <c r="U1" s="44" t="s">
        <v>4</v>
      </c>
    </row>
    <row r="2" spans="1:21" ht="12.75">
      <c r="A2" s="43"/>
      <c r="B2" s="19" t="s">
        <v>0</v>
      </c>
      <c r="C2" s="21" t="s">
        <v>7</v>
      </c>
      <c r="D2" s="27" t="s">
        <v>1</v>
      </c>
      <c r="E2" s="27" t="s">
        <v>60</v>
      </c>
      <c r="F2" s="22" t="s">
        <v>6</v>
      </c>
      <c r="G2" s="19" t="s">
        <v>2</v>
      </c>
      <c r="H2" s="22" t="s">
        <v>3</v>
      </c>
      <c r="I2" s="22" t="s">
        <v>9</v>
      </c>
      <c r="J2" s="41" t="s">
        <v>8</v>
      </c>
      <c r="K2" s="24" t="s">
        <v>9</v>
      </c>
      <c r="L2" s="22" t="s">
        <v>8</v>
      </c>
      <c r="M2" s="22" t="s">
        <v>9</v>
      </c>
      <c r="N2" s="22" t="s">
        <v>8</v>
      </c>
      <c r="O2" s="24" t="s">
        <v>9</v>
      </c>
      <c r="P2" s="22" t="s">
        <v>8</v>
      </c>
      <c r="Q2" s="22" t="s">
        <v>9</v>
      </c>
      <c r="R2" s="22" t="s">
        <v>8</v>
      </c>
      <c r="S2" s="24" t="s">
        <v>9</v>
      </c>
      <c r="T2" s="22" t="s">
        <v>8</v>
      </c>
      <c r="U2" s="45"/>
    </row>
    <row r="3" spans="1:21" ht="12.75">
      <c r="A3" s="17">
        <v>1</v>
      </c>
      <c r="B3" s="18" t="s">
        <v>89</v>
      </c>
      <c r="C3" s="21" t="s">
        <v>23</v>
      </c>
      <c r="D3" s="27">
        <v>1969</v>
      </c>
      <c r="E3" s="27" t="s">
        <v>65</v>
      </c>
      <c r="F3" s="22" t="s">
        <v>18</v>
      </c>
      <c r="G3" s="19" t="s">
        <v>22</v>
      </c>
      <c r="H3" s="25">
        <v>6245</v>
      </c>
      <c r="I3" s="22">
        <v>81</v>
      </c>
      <c r="J3" s="22">
        <v>6</v>
      </c>
      <c r="K3" s="22">
        <v>74</v>
      </c>
      <c r="L3" s="22">
        <v>13</v>
      </c>
      <c r="M3" s="22">
        <v>77</v>
      </c>
      <c r="N3" s="22">
        <v>10</v>
      </c>
      <c r="O3" s="22">
        <v>84</v>
      </c>
      <c r="P3" s="22">
        <v>4</v>
      </c>
      <c r="Q3" s="22">
        <v>84</v>
      </c>
      <c r="R3" s="22">
        <v>4</v>
      </c>
      <c r="S3" s="22">
        <v>84</v>
      </c>
      <c r="T3" s="22">
        <v>4</v>
      </c>
      <c r="U3" s="23">
        <v>410</v>
      </c>
    </row>
    <row r="4" spans="1:21" ht="12.75">
      <c r="A4" s="17">
        <f>A3+1</f>
        <v>2</v>
      </c>
      <c r="B4" s="18" t="s">
        <v>37</v>
      </c>
      <c r="C4" s="21" t="s">
        <v>23</v>
      </c>
      <c r="D4" s="27">
        <v>1964</v>
      </c>
      <c r="E4" s="27" t="s">
        <v>65</v>
      </c>
      <c r="F4" s="22" t="s">
        <v>18</v>
      </c>
      <c r="G4" s="19" t="s">
        <v>22</v>
      </c>
      <c r="H4" s="18">
        <v>6348</v>
      </c>
      <c r="I4" s="22">
        <v>76</v>
      </c>
      <c r="J4" s="40">
        <v>11</v>
      </c>
      <c r="K4" s="22">
        <v>79</v>
      </c>
      <c r="L4" s="22">
        <v>8</v>
      </c>
      <c r="M4" s="22">
        <v>76</v>
      </c>
      <c r="N4" s="22">
        <v>11</v>
      </c>
      <c r="O4" s="22">
        <v>87</v>
      </c>
      <c r="P4" s="22">
        <v>3</v>
      </c>
      <c r="Q4" s="22">
        <v>81</v>
      </c>
      <c r="R4" s="22">
        <v>6</v>
      </c>
      <c r="S4" s="22">
        <v>79</v>
      </c>
      <c r="T4" s="22">
        <v>8</v>
      </c>
      <c r="U4" s="23">
        <v>402</v>
      </c>
    </row>
    <row r="5" spans="1:21" ht="12.75">
      <c r="A5" s="17">
        <f aca="true" t="shared" si="0" ref="A5:A25">A4+1</f>
        <v>3</v>
      </c>
      <c r="B5" s="18" t="s">
        <v>139</v>
      </c>
      <c r="C5" s="21" t="s">
        <v>23</v>
      </c>
      <c r="D5" s="27">
        <v>1960</v>
      </c>
      <c r="E5" s="27" t="s">
        <v>70</v>
      </c>
      <c r="F5" s="22" t="s">
        <v>18</v>
      </c>
      <c r="G5" s="19" t="s">
        <v>70</v>
      </c>
      <c r="H5" s="25"/>
      <c r="I5" s="22">
        <v>78</v>
      </c>
      <c r="J5" s="22">
        <v>9</v>
      </c>
      <c r="K5" s="24">
        <v>76</v>
      </c>
      <c r="L5" s="22">
        <v>11</v>
      </c>
      <c r="M5" s="22">
        <v>78</v>
      </c>
      <c r="N5" s="22">
        <v>9</v>
      </c>
      <c r="O5" s="22">
        <v>74</v>
      </c>
      <c r="P5" s="22">
        <v>13</v>
      </c>
      <c r="Q5" s="22">
        <v>0</v>
      </c>
      <c r="R5" s="22" t="s">
        <v>145</v>
      </c>
      <c r="S5" s="22">
        <v>77</v>
      </c>
      <c r="T5" s="22">
        <v>10</v>
      </c>
      <c r="U5" s="23">
        <v>383</v>
      </c>
    </row>
    <row r="6" spans="1:21" ht="12.75">
      <c r="A6" s="17">
        <f t="shared" si="0"/>
        <v>4</v>
      </c>
      <c r="B6" s="20" t="s">
        <v>149</v>
      </c>
      <c r="C6" s="21" t="s">
        <v>23</v>
      </c>
      <c r="D6" s="27">
        <v>1960</v>
      </c>
      <c r="E6" s="27" t="s">
        <v>61</v>
      </c>
      <c r="F6" s="22" t="s">
        <v>18</v>
      </c>
      <c r="G6" s="19" t="s">
        <v>150</v>
      </c>
      <c r="H6" s="25">
        <v>5447</v>
      </c>
      <c r="I6" s="22">
        <v>0</v>
      </c>
      <c r="J6" s="22" t="s">
        <v>145</v>
      </c>
      <c r="K6" s="22">
        <v>73</v>
      </c>
      <c r="L6" s="22">
        <v>14</v>
      </c>
      <c r="M6" s="22">
        <v>71</v>
      </c>
      <c r="N6" s="22">
        <v>16</v>
      </c>
      <c r="O6" s="22">
        <v>72</v>
      </c>
      <c r="P6" s="22">
        <v>15</v>
      </c>
      <c r="Q6" s="22">
        <v>80</v>
      </c>
      <c r="R6" s="22">
        <v>7</v>
      </c>
      <c r="S6" s="22">
        <v>78</v>
      </c>
      <c r="T6" s="22">
        <v>9</v>
      </c>
      <c r="U6" s="23">
        <v>374</v>
      </c>
    </row>
    <row r="7" spans="1:21" ht="12.75">
      <c r="A7" s="17">
        <f t="shared" si="0"/>
        <v>5</v>
      </c>
      <c r="B7" s="18" t="s">
        <v>46</v>
      </c>
      <c r="C7" s="21" t="s">
        <v>23</v>
      </c>
      <c r="D7" s="27">
        <v>1960</v>
      </c>
      <c r="E7" s="19" t="s">
        <v>70</v>
      </c>
      <c r="F7" s="22" t="s">
        <v>18</v>
      </c>
      <c r="G7" s="19" t="s">
        <v>70</v>
      </c>
      <c r="H7" s="25"/>
      <c r="I7" s="22">
        <v>65</v>
      </c>
      <c r="J7" s="22">
        <v>22</v>
      </c>
      <c r="K7" s="24">
        <v>66</v>
      </c>
      <c r="L7" s="40">
        <v>21</v>
      </c>
      <c r="M7" s="22">
        <v>69</v>
      </c>
      <c r="N7" s="22">
        <v>18</v>
      </c>
      <c r="O7" s="22">
        <v>60</v>
      </c>
      <c r="P7" s="22">
        <v>27</v>
      </c>
      <c r="Q7" s="22">
        <v>74</v>
      </c>
      <c r="R7" s="22">
        <v>13</v>
      </c>
      <c r="S7" s="22">
        <v>71</v>
      </c>
      <c r="T7" s="22">
        <v>16</v>
      </c>
      <c r="U7" s="23">
        <v>345</v>
      </c>
    </row>
    <row r="8" spans="1:21" ht="12.75">
      <c r="A8" s="17">
        <f t="shared" si="0"/>
        <v>6</v>
      </c>
      <c r="B8" s="18" t="s">
        <v>105</v>
      </c>
      <c r="C8" s="21" t="s">
        <v>23</v>
      </c>
      <c r="D8" s="27">
        <v>1967</v>
      </c>
      <c r="E8" s="27" t="s">
        <v>62</v>
      </c>
      <c r="F8" s="22" t="s">
        <v>18</v>
      </c>
      <c r="G8" s="19" t="s">
        <v>83</v>
      </c>
      <c r="H8" s="25">
        <v>3856</v>
      </c>
      <c r="I8" s="22">
        <v>53</v>
      </c>
      <c r="J8" s="22">
        <v>34</v>
      </c>
      <c r="K8" s="22">
        <v>69</v>
      </c>
      <c r="L8" s="22">
        <v>18</v>
      </c>
      <c r="M8" s="22">
        <v>59</v>
      </c>
      <c r="N8" s="22">
        <v>28</v>
      </c>
      <c r="O8" s="22">
        <v>68</v>
      </c>
      <c r="P8" s="22">
        <v>19</v>
      </c>
      <c r="Q8" s="22">
        <v>70</v>
      </c>
      <c r="R8" s="22">
        <v>17</v>
      </c>
      <c r="S8" s="22">
        <v>52</v>
      </c>
      <c r="T8" s="22">
        <v>35</v>
      </c>
      <c r="U8" s="23">
        <v>319</v>
      </c>
    </row>
    <row r="9" spans="1:21" ht="12.75">
      <c r="A9" s="17">
        <f t="shared" si="0"/>
        <v>7</v>
      </c>
      <c r="B9" s="18" t="s">
        <v>41</v>
      </c>
      <c r="C9" s="21" t="s">
        <v>23</v>
      </c>
      <c r="D9" s="27">
        <v>1966</v>
      </c>
      <c r="E9" s="27" t="s">
        <v>62</v>
      </c>
      <c r="F9" s="22" t="s">
        <v>18</v>
      </c>
      <c r="G9" s="19" t="s">
        <v>53</v>
      </c>
      <c r="H9" s="25">
        <v>4332</v>
      </c>
      <c r="I9" s="22">
        <v>58</v>
      </c>
      <c r="J9" s="22">
        <v>29</v>
      </c>
      <c r="K9" s="22">
        <v>47</v>
      </c>
      <c r="L9" s="22">
        <v>40</v>
      </c>
      <c r="M9" s="22">
        <v>63</v>
      </c>
      <c r="N9" s="22">
        <v>24</v>
      </c>
      <c r="O9" s="22">
        <v>54</v>
      </c>
      <c r="P9" s="22">
        <v>33</v>
      </c>
      <c r="Q9" s="22">
        <v>75</v>
      </c>
      <c r="R9" s="22">
        <v>12</v>
      </c>
      <c r="S9" s="22">
        <v>66</v>
      </c>
      <c r="T9" s="22">
        <v>21</v>
      </c>
      <c r="U9" s="23">
        <v>316</v>
      </c>
    </row>
    <row r="10" spans="1:21" ht="12.75">
      <c r="A10" s="17">
        <f t="shared" si="0"/>
        <v>8</v>
      </c>
      <c r="B10" s="18" t="s">
        <v>102</v>
      </c>
      <c r="C10" s="21" t="s">
        <v>23</v>
      </c>
      <c r="D10" s="27">
        <v>1967</v>
      </c>
      <c r="E10" s="27" t="s">
        <v>63</v>
      </c>
      <c r="F10" s="22" t="s">
        <v>18</v>
      </c>
      <c r="G10" s="19" t="s">
        <v>96</v>
      </c>
      <c r="H10" s="25">
        <v>3230</v>
      </c>
      <c r="I10" s="22">
        <v>52</v>
      </c>
      <c r="J10" s="22">
        <v>35</v>
      </c>
      <c r="K10" s="24">
        <v>48</v>
      </c>
      <c r="L10" s="22">
        <v>39</v>
      </c>
      <c r="M10" s="22">
        <v>53</v>
      </c>
      <c r="N10" s="22">
        <v>34</v>
      </c>
      <c r="O10" s="22">
        <v>52</v>
      </c>
      <c r="P10" s="22">
        <v>35</v>
      </c>
      <c r="Q10" s="22">
        <v>62</v>
      </c>
      <c r="R10" s="22">
        <v>25</v>
      </c>
      <c r="S10" s="22">
        <v>54</v>
      </c>
      <c r="T10" s="22">
        <v>33</v>
      </c>
      <c r="U10" s="23">
        <v>273</v>
      </c>
    </row>
    <row r="11" spans="1:21" ht="12.75">
      <c r="A11" s="17">
        <f t="shared" si="0"/>
        <v>9</v>
      </c>
      <c r="B11" s="20" t="s">
        <v>147</v>
      </c>
      <c r="C11" s="21" t="s">
        <v>23</v>
      </c>
      <c r="D11" s="27">
        <v>1968</v>
      </c>
      <c r="E11" s="27" t="s">
        <v>61</v>
      </c>
      <c r="F11" s="22" t="s">
        <v>18</v>
      </c>
      <c r="G11" s="19" t="s">
        <v>56</v>
      </c>
      <c r="H11" s="18">
        <v>6849</v>
      </c>
      <c r="I11" s="22">
        <v>0</v>
      </c>
      <c r="J11" s="22" t="s">
        <v>145</v>
      </c>
      <c r="K11" s="22">
        <v>82</v>
      </c>
      <c r="L11" s="22">
        <v>5</v>
      </c>
      <c r="M11" s="22">
        <v>84</v>
      </c>
      <c r="N11" s="22">
        <v>4</v>
      </c>
      <c r="O11" s="22">
        <v>0</v>
      </c>
      <c r="P11" s="22" t="s">
        <v>145</v>
      </c>
      <c r="Q11" s="22">
        <v>0</v>
      </c>
      <c r="R11" s="22" t="s">
        <v>145</v>
      </c>
      <c r="S11" s="42">
        <v>0</v>
      </c>
      <c r="T11" s="22" t="s">
        <v>145</v>
      </c>
      <c r="U11" s="23">
        <v>166</v>
      </c>
    </row>
    <row r="12" spans="1:21" ht="12.75">
      <c r="A12" s="17">
        <f t="shared" si="0"/>
        <v>10</v>
      </c>
      <c r="B12" s="20" t="s">
        <v>141</v>
      </c>
      <c r="C12" s="21" t="s">
        <v>23</v>
      </c>
      <c r="D12" s="27">
        <v>1961</v>
      </c>
      <c r="E12" s="27" t="s">
        <v>70</v>
      </c>
      <c r="F12" s="22" t="s">
        <v>18</v>
      </c>
      <c r="G12" s="19" t="s">
        <v>70</v>
      </c>
      <c r="H12" s="25"/>
      <c r="I12" s="22">
        <v>33</v>
      </c>
      <c r="J12" s="22">
        <v>54</v>
      </c>
      <c r="K12" s="22">
        <v>38</v>
      </c>
      <c r="L12" s="22">
        <v>49</v>
      </c>
      <c r="M12" s="22">
        <v>43</v>
      </c>
      <c r="N12" s="22">
        <v>44</v>
      </c>
      <c r="O12" s="22">
        <v>0</v>
      </c>
      <c r="P12" s="22" t="s">
        <v>145</v>
      </c>
      <c r="Q12" s="22">
        <v>44</v>
      </c>
      <c r="R12" s="22">
        <v>43</v>
      </c>
      <c r="S12" s="22">
        <v>0</v>
      </c>
      <c r="T12" s="22" t="s">
        <v>145</v>
      </c>
      <c r="U12" s="23">
        <v>158</v>
      </c>
    </row>
    <row r="13" spans="1:21" ht="12.75">
      <c r="A13" s="17">
        <f t="shared" si="0"/>
        <v>11</v>
      </c>
      <c r="B13" s="18" t="s">
        <v>87</v>
      </c>
      <c r="C13" s="21" t="s">
        <v>23</v>
      </c>
      <c r="D13" s="27">
        <v>1963</v>
      </c>
      <c r="E13" s="19" t="s">
        <v>70</v>
      </c>
      <c r="F13" s="22" t="s">
        <v>18</v>
      </c>
      <c r="G13" s="19" t="s">
        <v>70</v>
      </c>
      <c r="H13" s="25"/>
      <c r="I13" s="22">
        <v>35</v>
      </c>
      <c r="J13" s="22">
        <v>52</v>
      </c>
      <c r="K13" s="22">
        <v>41</v>
      </c>
      <c r="L13" s="22">
        <v>46</v>
      </c>
      <c r="M13" s="22">
        <v>33</v>
      </c>
      <c r="N13" s="22">
        <v>54</v>
      </c>
      <c r="O13" s="22">
        <v>47</v>
      </c>
      <c r="P13" s="22">
        <v>40</v>
      </c>
      <c r="Q13" s="22">
        <v>0</v>
      </c>
      <c r="R13" s="22" t="s">
        <v>145</v>
      </c>
      <c r="S13" s="22">
        <v>0</v>
      </c>
      <c r="T13" s="22" t="s">
        <v>145</v>
      </c>
      <c r="U13" s="23">
        <v>156</v>
      </c>
    </row>
    <row r="14" spans="1:21" ht="12.75">
      <c r="A14" s="17">
        <f t="shared" si="0"/>
        <v>12</v>
      </c>
      <c r="B14" s="18" t="s">
        <v>179</v>
      </c>
      <c r="C14" s="21" t="s">
        <v>23</v>
      </c>
      <c r="D14" s="27">
        <v>1962</v>
      </c>
      <c r="E14" s="27" t="s">
        <v>61</v>
      </c>
      <c r="F14" s="22" t="s">
        <v>18</v>
      </c>
      <c r="G14" s="19" t="s">
        <v>83</v>
      </c>
      <c r="H14" s="25">
        <v>5552</v>
      </c>
      <c r="I14" s="22">
        <v>0</v>
      </c>
      <c r="J14" s="22" t="s">
        <v>145</v>
      </c>
      <c r="K14" s="22">
        <v>0</v>
      </c>
      <c r="L14" s="22" t="s">
        <v>145</v>
      </c>
      <c r="M14" s="22">
        <v>62</v>
      </c>
      <c r="N14" s="22">
        <v>25</v>
      </c>
      <c r="O14" s="22">
        <v>62</v>
      </c>
      <c r="P14" s="22">
        <v>25</v>
      </c>
      <c r="Q14" s="22">
        <v>0</v>
      </c>
      <c r="R14" s="22" t="s">
        <v>145</v>
      </c>
      <c r="S14" s="22">
        <v>0</v>
      </c>
      <c r="T14" s="22" t="s">
        <v>145</v>
      </c>
      <c r="U14" s="23">
        <v>124</v>
      </c>
    </row>
    <row r="15" spans="1:21" ht="12.75">
      <c r="A15" s="17">
        <f t="shared" si="0"/>
        <v>13</v>
      </c>
      <c r="B15" s="20" t="s">
        <v>195</v>
      </c>
      <c r="C15" s="21" t="s">
        <v>23</v>
      </c>
      <c r="D15" s="27">
        <v>1967</v>
      </c>
      <c r="E15" s="27"/>
      <c r="F15" s="22" t="s">
        <v>18</v>
      </c>
      <c r="G15" s="19" t="s">
        <v>185</v>
      </c>
      <c r="H15" s="18"/>
      <c r="I15" s="22">
        <v>0</v>
      </c>
      <c r="J15" s="22" t="s">
        <v>145</v>
      </c>
      <c r="K15" s="22">
        <v>0</v>
      </c>
      <c r="L15" s="22" t="s">
        <v>145</v>
      </c>
      <c r="M15" s="22">
        <v>18</v>
      </c>
      <c r="N15" s="22">
        <v>69</v>
      </c>
      <c r="O15" s="22">
        <v>30</v>
      </c>
      <c r="P15" s="22">
        <v>57</v>
      </c>
      <c r="Q15" s="22">
        <v>35</v>
      </c>
      <c r="R15" s="22">
        <v>52</v>
      </c>
      <c r="S15" s="22">
        <v>27</v>
      </c>
      <c r="T15" s="22">
        <v>60</v>
      </c>
      <c r="U15" s="23">
        <v>110</v>
      </c>
    </row>
    <row r="16" spans="1:21" ht="12.75">
      <c r="A16" s="17">
        <f t="shared" si="0"/>
        <v>14</v>
      </c>
      <c r="B16" s="18" t="s">
        <v>184</v>
      </c>
      <c r="C16" s="21" t="s">
        <v>23</v>
      </c>
      <c r="D16" s="27">
        <v>1969</v>
      </c>
      <c r="E16" s="27"/>
      <c r="F16" s="22" t="s">
        <v>18</v>
      </c>
      <c r="G16" s="19" t="s">
        <v>185</v>
      </c>
      <c r="H16" s="25">
        <v>1837</v>
      </c>
      <c r="I16" s="22">
        <v>0</v>
      </c>
      <c r="J16" s="22" t="s">
        <v>145</v>
      </c>
      <c r="K16" s="24">
        <v>0</v>
      </c>
      <c r="L16" s="22" t="s">
        <v>145</v>
      </c>
      <c r="M16" s="22">
        <v>45</v>
      </c>
      <c r="N16" s="22">
        <v>42</v>
      </c>
      <c r="O16" s="22">
        <v>0</v>
      </c>
      <c r="P16" s="22" t="s">
        <v>145</v>
      </c>
      <c r="Q16" s="22">
        <v>52</v>
      </c>
      <c r="R16" s="22">
        <v>35</v>
      </c>
      <c r="S16" s="22">
        <v>0</v>
      </c>
      <c r="T16" s="22" t="s">
        <v>145</v>
      </c>
      <c r="U16" s="23">
        <v>97</v>
      </c>
    </row>
    <row r="17" spans="1:21" ht="12.75">
      <c r="A17" s="17">
        <f t="shared" si="0"/>
        <v>15</v>
      </c>
      <c r="B17" s="18" t="s">
        <v>146</v>
      </c>
      <c r="C17" s="21" t="s">
        <v>23</v>
      </c>
      <c r="D17" s="27">
        <v>1964</v>
      </c>
      <c r="E17" s="27" t="s">
        <v>65</v>
      </c>
      <c r="F17" s="22" t="s">
        <v>18</v>
      </c>
      <c r="G17" s="19" t="s">
        <v>88</v>
      </c>
      <c r="H17" s="25">
        <v>7355</v>
      </c>
      <c r="I17" s="22">
        <v>0</v>
      </c>
      <c r="J17" s="22" t="s">
        <v>145</v>
      </c>
      <c r="K17" s="22">
        <v>87</v>
      </c>
      <c r="L17" s="22">
        <v>3</v>
      </c>
      <c r="M17" s="22">
        <v>0</v>
      </c>
      <c r="N17" s="22" t="s">
        <v>145</v>
      </c>
      <c r="O17" s="22">
        <v>0</v>
      </c>
      <c r="P17" s="22" t="s">
        <v>145</v>
      </c>
      <c r="Q17" s="22">
        <v>0</v>
      </c>
      <c r="R17" s="22" t="s">
        <v>145</v>
      </c>
      <c r="S17" s="22">
        <v>0</v>
      </c>
      <c r="T17" s="22" t="s">
        <v>145</v>
      </c>
      <c r="U17" s="23">
        <v>87</v>
      </c>
    </row>
    <row r="18" spans="1:21" ht="12.75">
      <c r="A18" s="17">
        <f t="shared" si="0"/>
        <v>16</v>
      </c>
      <c r="B18" s="18" t="s">
        <v>116</v>
      </c>
      <c r="C18" s="21" t="s">
        <v>25</v>
      </c>
      <c r="D18" s="27">
        <v>1969</v>
      </c>
      <c r="E18" s="27" t="s">
        <v>70</v>
      </c>
      <c r="F18" s="22" t="s">
        <v>18</v>
      </c>
      <c r="G18" s="19" t="s">
        <v>140</v>
      </c>
      <c r="H18" s="25">
        <v>6010</v>
      </c>
      <c r="I18" s="22">
        <v>74</v>
      </c>
      <c r="J18" s="22">
        <v>13</v>
      </c>
      <c r="K18" s="22">
        <v>0</v>
      </c>
      <c r="L18" s="22" t="s">
        <v>145</v>
      </c>
      <c r="M18" s="22">
        <v>0</v>
      </c>
      <c r="N18" s="22" t="s">
        <v>145</v>
      </c>
      <c r="O18" s="22">
        <v>0</v>
      </c>
      <c r="P18" s="22" t="s">
        <v>145</v>
      </c>
      <c r="Q18" s="22">
        <v>0</v>
      </c>
      <c r="R18" s="22" t="s">
        <v>145</v>
      </c>
      <c r="S18" s="22">
        <v>0</v>
      </c>
      <c r="T18" s="22" t="s">
        <v>145</v>
      </c>
      <c r="U18" s="23">
        <v>74</v>
      </c>
    </row>
    <row r="19" spans="1:21" ht="12.75">
      <c r="A19" s="17">
        <f t="shared" si="0"/>
        <v>17</v>
      </c>
      <c r="B19" s="20" t="s">
        <v>153</v>
      </c>
      <c r="C19" s="21" t="s">
        <v>23</v>
      </c>
      <c r="D19" s="27">
        <v>1964</v>
      </c>
      <c r="E19" s="27" t="s">
        <v>70</v>
      </c>
      <c r="F19" s="22" t="s">
        <v>18</v>
      </c>
      <c r="G19" s="19" t="s">
        <v>70</v>
      </c>
      <c r="H19" s="18"/>
      <c r="I19" s="22">
        <v>0</v>
      </c>
      <c r="J19" s="22" t="s">
        <v>145</v>
      </c>
      <c r="K19" s="22">
        <v>71</v>
      </c>
      <c r="L19" s="22">
        <v>16</v>
      </c>
      <c r="M19" s="22">
        <v>0</v>
      </c>
      <c r="N19" s="22" t="s">
        <v>145</v>
      </c>
      <c r="O19" s="22">
        <v>0</v>
      </c>
      <c r="P19" s="22" t="s">
        <v>145</v>
      </c>
      <c r="Q19" s="22">
        <v>0</v>
      </c>
      <c r="R19" s="22" t="s">
        <v>145</v>
      </c>
      <c r="S19" s="22">
        <v>0</v>
      </c>
      <c r="T19" s="22" t="s">
        <v>145</v>
      </c>
      <c r="U19" s="23">
        <v>71</v>
      </c>
    </row>
    <row r="20" spans="1:21" ht="12.75">
      <c r="A20" s="17">
        <f t="shared" si="0"/>
        <v>18</v>
      </c>
      <c r="B20" s="18" t="s">
        <v>177</v>
      </c>
      <c r="C20" s="21" t="s">
        <v>23</v>
      </c>
      <c r="D20" s="27">
        <v>1962</v>
      </c>
      <c r="E20" s="27" t="s">
        <v>61</v>
      </c>
      <c r="F20" s="22" t="s">
        <v>18</v>
      </c>
      <c r="G20" s="19" t="s">
        <v>176</v>
      </c>
      <c r="H20" s="25">
        <v>4746</v>
      </c>
      <c r="I20" s="22">
        <v>0</v>
      </c>
      <c r="J20" s="22" t="s">
        <v>145</v>
      </c>
      <c r="K20" s="24">
        <v>0</v>
      </c>
      <c r="L20" s="22" t="s">
        <v>145</v>
      </c>
      <c r="M20" s="22">
        <v>66</v>
      </c>
      <c r="N20" s="22">
        <v>21</v>
      </c>
      <c r="O20" s="22">
        <v>0</v>
      </c>
      <c r="P20" s="22" t="s">
        <v>145</v>
      </c>
      <c r="Q20" s="22">
        <v>0</v>
      </c>
      <c r="R20" s="22" t="s">
        <v>145</v>
      </c>
      <c r="S20" s="22">
        <v>0</v>
      </c>
      <c r="T20" s="22" t="s">
        <v>145</v>
      </c>
      <c r="U20" s="23">
        <v>66</v>
      </c>
    </row>
    <row r="21" spans="1:21" ht="12.75">
      <c r="A21" s="17">
        <f t="shared" si="0"/>
        <v>19</v>
      </c>
      <c r="B21" s="18" t="s">
        <v>85</v>
      </c>
      <c r="C21" s="21" t="s">
        <v>23</v>
      </c>
      <c r="D21" s="27">
        <v>1967</v>
      </c>
      <c r="E21" s="19" t="s">
        <v>70</v>
      </c>
      <c r="F21" s="22" t="s">
        <v>18</v>
      </c>
      <c r="G21" s="19" t="s">
        <v>114</v>
      </c>
      <c r="H21" s="25">
        <v>4732</v>
      </c>
      <c r="I21" s="22">
        <v>66</v>
      </c>
      <c r="J21" s="22">
        <v>21</v>
      </c>
      <c r="K21" s="22">
        <v>0</v>
      </c>
      <c r="L21" s="22" t="s">
        <v>145</v>
      </c>
      <c r="M21" s="22">
        <v>0</v>
      </c>
      <c r="N21" s="22" t="s">
        <v>145</v>
      </c>
      <c r="O21" s="22">
        <v>0</v>
      </c>
      <c r="P21" s="22" t="s">
        <v>145</v>
      </c>
      <c r="Q21" s="22">
        <v>0</v>
      </c>
      <c r="R21" s="22" t="s">
        <v>145</v>
      </c>
      <c r="S21" s="22">
        <v>0</v>
      </c>
      <c r="T21" s="22" t="s">
        <v>145</v>
      </c>
      <c r="U21" s="23">
        <v>66</v>
      </c>
    </row>
    <row r="22" spans="1:21" ht="12.75">
      <c r="A22" s="17">
        <f t="shared" si="0"/>
        <v>20</v>
      </c>
      <c r="B22" s="18" t="s">
        <v>178</v>
      </c>
      <c r="C22" s="21" t="s">
        <v>23</v>
      </c>
      <c r="D22" s="27">
        <v>1969</v>
      </c>
      <c r="E22" s="27" t="s">
        <v>61</v>
      </c>
      <c r="F22" s="22" t="s">
        <v>18</v>
      </c>
      <c r="G22" s="19" t="s">
        <v>22</v>
      </c>
      <c r="H22" s="18">
        <v>4226</v>
      </c>
      <c r="I22" s="22">
        <v>0</v>
      </c>
      <c r="J22" s="22" t="s">
        <v>145</v>
      </c>
      <c r="K22" s="22">
        <v>0</v>
      </c>
      <c r="L22" s="22" t="s">
        <v>145</v>
      </c>
      <c r="M22" s="22">
        <v>65</v>
      </c>
      <c r="N22" s="22">
        <v>22</v>
      </c>
      <c r="O22" s="22">
        <v>0</v>
      </c>
      <c r="P22" s="22" t="s">
        <v>145</v>
      </c>
      <c r="Q22" s="22">
        <v>0</v>
      </c>
      <c r="R22" s="22" t="s">
        <v>145</v>
      </c>
      <c r="S22" s="22">
        <v>0</v>
      </c>
      <c r="T22" s="22" t="s">
        <v>145</v>
      </c>
      <c r="U22" s="23">
        <v>65</v>
      </c>
    </row>
    <row r="23" spans="1:21" ht="12.75">
      <c r="A23" s="17">
        <f t="shared" si="0"/>
        <v>21</v>
      </c>
      <c r="B23" s="20" t="s">
        <v>210</v>
      </c>
      <c r="C23" s="21" t="s">
        <v>23</v>
      </c>
      <c r="D23" s="27">
        <v>1963</v>
      </c>
      <c r="E23" s="27"/>
      <c r="F23" s="22" t="s">
        <v>18</v>
      </c>
      <c r="G23" s="19" t="s">
        <v>185</v>
      </c>
      <c r="H23" s="25"/>
      <c r="I23" s="22">
        <v>0</v>
      </c>
      <c r="J23" s="22" t="s">
        <v>145</v>
      </c>
      <c r="K23" s="22">
        <v>0</v>
      </c>
      <c r="L23" s="22" t="s">
        <v>145</v>
      </c>
      <c r="M23" s="22">
        <v>0</v>
      </c>
      <c r="N23" s="22" t="s">
        <v>145</v>
      </c>
      <c r="O23" s="22">
        <v>0</v>
      </c>
      <c r="P23" s="22" t="s">
        <v>145</v>
      </c>
      <c r="Q23" s="22">
        <v>36</v>
      </c>
      <c r="R23" s="22">
        <v>51</v>
      </c>
      <c r="S23" s="22">
        <v>0</v>
      </c>
      <c r="T23" s="22" t="s">
        <v>145</v>
      </c>
      <c r="U23" s="23">
        <v>36</v>
      </c>
    </row>
    <row r="24" spans="1:21" ht="12.75">
      <c r="A24" s="17">
        <f t="shared" si="0"/>
        <v>22</v>
      </c>
      <c r="B24" s="18" t="s">
        <v>103</v>
      </c>
      <c r="C24" s="21" t="s">
        <v>23</v>
      </c>
      <c r="D24" s="27">
        <v>1964</v>
      </c>
      <c r="E24" s="27"/>
      <c r="F24" s="22" t="s">
        <v>18</v>
      </c>
      <c r="G24" s="19" t="s">
        <v>56</v>
      </c>
      <c r="H24" s="25">
        <v>1339</v>
      </c>
      <c r="I24" s="22">
        <v>31</v>
      </c>
      <c r="J24" s="22">
        <v>56</v>
      </c>
      <c r="K24" s="22">
        <v>0</v>
      </c>
      <c r="L24" s="22" t="s">
        <v>145</v>
      </c>
      <c r="M24" s="22">
        <v>0</v>
      </c>
      <c r="N24" s="22" t="s">
        <v>145</v>
      </c>
      <c r="O24" s="22">
        <v>0</v>
      </c>
      <c r="P24" s="22" t="s">
        <v>145</v>
      </c>
      <c r="Q24" s="22">
        <v>0</v>
      </c>
      <c r="R24" s="22" t="s">
        <v>145</v>
      </c>
      <c r="S24" s="22">
        <v>0</v>
      </c>
      <c r="T24" s="22" t="s">
        <v>145</v>
      </c>
      <c r="U24" s="23">
        <v>31</v>
      </c>
    </row>
    <row r="25" spans="1:21" ht="12.75">
      <c r="A25" s="17">
        <f t="shared" si="0"/>
        <v>23</v>
      </c>
      <c r="B25" s="18" t="s">
        <v>103</v>
      </c>
      <c r="C25" s="21" t="s">
        <v>23</v>
      </c>
      <c r="D25" s="27">
        <v>1964</v>
      </c>
      <c r="E25" s="27"/>
      <c r="F25" s="22" t="s">
        <v>18</v>
      </c>
      <c r="G25" s="19" t="s">
        <v>56</v>
      </c>
      <c r="H25" s="25">
        <v>1339</v>
      </c>
      <c r="I25" s="22">
        <v>0</v>
      </c>
      <c r="J25" s="22" t="s">
        <v>145</v>
      </c>
      <c r="K25" s="22">
        <v>21</v>
      </c>
      <c r="L25" s="22">
        <v>66</v>
      </c>
      <c r="M25" s="22">
        <v>0</v>
      </c>
      <c r="N25" s="22" t="s">
        <v>145</v>
      </c>
      <c r="O25" s="22">
        <v>0</v>
      </c>
      <c r="P25" s="22" t="s">
        <v>145</v>
      </c>
      <c r="Q25" s="22">
        <v>0</v>
      </c>
      <c r="R25" s="22" t="s">
        <v>145</v>
      </c>
      <c r="S25" s="22">
        <v>0</v>
      </c>
      <c r="T25" s="22" t="s">
        <v>145</v>
      </c>
      <c r="U25" s="23">
        <v>21</v>
      </c>
    </row>
  </sheetData>
  <mergeCells count="9">
    <mergeCell ref="U1:U2"/>
    <mergeCell ref="A1:A2"/>
    <mergeCell ref="B1:H1"/>
    <mergeCell ref="I1:J1"/>
    <mergeCell ref="K1:L1"/>
    <mergeCell ref="M1:N1"/>
    <mergeCell ref="O1:P1"/>
    <mergeCell ref="Q1:R1"/>
    <mergeCell ref="S1:T1"/>
  </mergeCells>
  <dataValidations count="1">
    <dataValidation type="list" allowBlank="1" showInputMessage="1" showErrorMessage="1" sqref="E3:E25">
      <formula1>$AA$2:$AA$7</formula1>
    </dataValidation>
  </dataValidations>
  <printOptions/>
  <pageMargins left="0.75" right="0.75" top="1" bottom="1" header="0.5" footer="0.5"/>
  <pageSetup fitToHeight="8" fitToWidth="5" horizontalDpi="300" verticalDpi="300" orientation="landscape" paperSize="9" r:id="rId1"/>
  <headerFooter alignWithMargins="0">
    <oddHeader>&amp;CPärnu LTK VINT-90 lauatennise XXX karikasarja üldkokkuvõte - V-40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399"/>
  <sheetViews>
    <sheetView showGridLines="0" tabSelected="1" workbookViewId="0" topLeftCell="A1">
      <selection activeCell="B3" sqref="B3"/>
    </sheetView>
  </sheetViews>
  <sheetFormatPr defaultColWidth="9.140625" defaultRowHeight="12.75"/>
  <cols>
    <col min="1" max="1" width="5.57421875" style="9" bestFit="1" customWidth="1"/>
    <col min="2" max="2" width="22.140625" style="7" bestFit="1" customWidth="1"/>
    <col min="3" max="3" width="5.28125" style="5" bestFit="1" customWidth="1"/>
    <col min="4" max="4" width="8.7109375" style="28" bestFit="1" customWidth="1"/>
    <col min="5" max="5" width="5.00390625" style="28" bestFit="1" customWidth="1"/>
    <col min="6" max="6" width="5.28125" style="8" bestFit="1" customWidth="1"/>
    <col min="7" max="7" width="12.28125" style="12" customWidth="1"/>
    <col min="8" max="8" width="7.140625" style="4" bestFit="1" customWidth="1"/>
    <col min="9" max="10" width="4.140625" style="14" customWidth="1"/>
    <col min="11" max="11" width="4.140625" style="15" customWidth="1"/>
    <col min="12" max="20" width="4.140625" style="14" customWidth="1"/>
    <col min="21" max="21" width="7.00390625" style="3" bestFit="1" customWidth="1"/>
    <col min="22" max="22" width="8.00390625" style="6" customWidth="1"/>
    <col min="23" max="23" width="8.8515625" style="6" customWidth="1"/>
    <col min="24" max="16384" width="9.140625" style="6" customWidth="1"/>
  </cols>
  <sheetData>
    <row r="1" spans="1:27" ht="12.75">
      <c r="A1" s="43" t="s">
        <v>5</v>
      </c>
      <c r="B1" s="48" t="s">
        <v>10</v>
      </c>
      <c r="C1" s="49"/>
      <c r="D1" s="49"/>
      <c r="E1" s="49"/>
      <c r="F1" s="49"/>
      <c r="G1" s="49"/>
      <c r="H1" s="49"/>
      <c r="I1" s="46" t="s">
        <v>11</v>
      </c>
      <c r="J1" s="47"/>
      <c r="K1" s="46" t="s">
        <v>12</v>
      </c>
      <c r="L1" s="47"/>
      <c r="M1" s="46" t="s">
        <v>13</v>
      </c>
      <c r="N1" s="47"/>
      <c r="O1" s="46" t="s">
        <v>14</v>
      </c>
      <c r="P1" s="47"/>
      <c r="Q1" s="46" t="s">
        <v>15</v>
      </c>
      <c r="R1" s="47"/>
      <c r="S1" s="46" t="s">
        <v>16</v>
      </c>
      <c r="T1" s="47"/>
      <c r="U1" s="44" t="s">
        <v>4</v>
      </c>
      <c r="AA1" s="39" t="s">
        <v>60</v>
      </c>
    </row>
    <row r="2" spans="1:28" ht="12.75">
      <c r="A2" s="43"/>
      <c r="B2" s="19" t="s">
        <v>0</v>
      </c>
      <c r="C2" s="21" t="s">
        <v>7</v>
      </c>
      <c r="D2" s="27" t="s">
        <v>1</v>
      </c>
      <c r="E2" s="27" t="s">
        <v>60</v>
      </c>
      <c r="F2" s="22" t="s">
        <v>6</v>
      </c>
      <c r="G2" s="19" t="s">
        <v>2</v>
      </c>
      <c r="H2" s="22" t="s">
        <v>3</v>
      </c>
      <c r="I2" s="22" t="s">
        <v>9</v>
      </c>
      <c r="J2" s="41" t="s">
        <v>8</v>
      </c>
      <c r="K2" s="24" t="s">
        <v>9</v>
      </c>
      <c r="L2" s="22" t="s">
        <v>8</v>
      </c>
      <c r="M2" s="22" t="s">
        <v>9</v>
      </c>
      <c r="N2" s="22" t="s">
        <v>8</v>
      </c>
      <c r="O2" s="24" t="s">
        <v>9</v>
      </c>
      <c r="P2" s="22" t="s">
        <v>8</v>
      </c>
      <c r="Q2" s="22" t="s">
        <v>9</v>
      </c>
      <c r="R2" s="22" t="s">
        <v>8</v>
      </c>
      <c r="S2" s="24" t="s">
        <v>9</v>
      </c>
      <c r="T2" s="22" t="s">
        <v>8</v>
      </c>
      <c r="U2" s="45"/>
      <c r="AA2" s="39" t="s">
        <v>61</v>
      </c>
      <c r="AB2" s="10"/>
    </row>
    <row r="3" spans="1:28" ht="12.75">
      <c r="A3" s="17">
        <v>1</v>
      </c>
      <c r="B3" s="18" t="s">
        <v>107</v>
      </c>
      <c r="C3" s="21" t="s">
        <v>23</v>
      </c>
      <c r="D3" s="27">
        <v>1976</v>
      </c>
      <c r="E3" s="27" t="s">
        <v>65</v>
      </c>
      <c r="F3" s="22">
        <f>leia_klass(C3,D3)</f>
      </c>
      <c r="G3" s="19" t="s">
        <v>27</v>
      </c>
      <c r="H3" s="25">
        <v>8537</v>
      </c>
      <c r="I3" s="22">
        <v>99</v>
      </c>
      <c r="J3" s="22">
        <v>1</v>
      </c>
      <c r="K3" s="24">
        <v>91</v>
      </c>
      <c r="L3" s="22">
        <v>2</v>
      </c>
      <c r="M3" s="22">
        <v>87</v>
      </c>
      <c r="N3" s="22">
        <v>3</v>
      </c>
      <c r="O3" s="22">
        <v>99</v>
      </c>
      <c r="P3" s="22">
        <v>1</v>
      </c>
      <c r="Q3" s="22">
        <v>99</v>
      </c>
      <c r="R3" s="22">
        <v>1</v>
      </c>
      <c r="S3" s="22">
        <v>0</v>
      </c>
      <c r="T3" s="22" t="s">
        <v>145</v>
      </c>
      <c r="U3" s="23">
        <f>IF(SUM(K3,M3,O3,Q3,S3)=0,I3,SUM(I3,K3,M3,O3,Q3,S3)-MIN(I3,K3,M3,O3,Q3,S3))</f>
        <v>475</v>
      </c>
      <c r="AA3" s="39" t="s">
        <v>62</v>
      </c>
      <c r="AB3" s="10"/>
    </row>
    <row r="4" spans="1:28" ht="12.75">
      <c r="A4" s="17">
        <v>2</v>
      </c>
      <c r="B4" s="18" t="s">
        <v>110</v>
      </c>
      <c r="C4" s="21" t="s">
        <v>23</v>
      </c>
      <c r="D4" s="27">
        <v>1981</v>
      </c>
      <c r="E4" s="27" t="s">
        <v>70</v>
      </c>
      <c r="F4" s="22">
        <f>leia_klass(C4,D4)</f>
      </c>
      <c r="G4" s="19" t="s">
        <v>90</v>
      </c>
      <c r="H4" s="25">
        <v>7238</v>
      </c>
      <c r="I4" s="22">
        <v>80</v>
      </c>
      <c r="J4" s="22">
        <v>7</v>
      </c>
      <c r="K4" s="22">
        <v>84</v>
      </c>
      <c r="L4" s="22">
        <v>4</v>
      </c>
      <c r="M4" s="22">
        <v>0</v>
      </c>
      <c r="N4" s="22" t="s">
        <v>145</v>
      </c>
      <c r="O4" s="22">
        <v>82</v>
      </c>
      <c r="P4" s="22">
        <v>5</v>
      </c>
      <c r="Q4" s="22">
        <v>91</v>
      </c>
      <c r="R4" s="22">
        <v>2</v>
      </c>
      <c r="S4" s="22">
        <v>81</v>
      </c>
      <c r="T4" s="22">
        <v>6</v>
      </c>
      <c r="U4" s="23">
        <f>IF(SUM(K4,M4,O4,Q4,S4)=0,I4,SUM(I4,K4,M4,O4,Q4,S4)-MIN(I4,K4,M4,O4,Q4,S4))</f>
        <v>418</v>
      </c>
      <c r="AA4" s="39" t="s">
        <v>63</v>
      </c>
      <c r="AB4" s="10"/>
    </row>
    <row r="5" spans="1:28" ht="12.75">
      <c r="A5" s="17">
        <v>3</v>
      </c>
      <c r="B5" s="18" t="s">
        <v>66</v>
      </c>
      <c r="C5" s="21" t="s">
        <v>23</v>
      </c>
      <c r="D5" s="27">
        <v>1978</v>
      </c>
      <c r="E5" s="27" t="s">
        <v>61</v>
      </c>
      <c r="F5" s="22">
        <f>leia_klass(C5,D5)</f>
      </c>
      <c r="G5" s="19" t="s">
        <v>27</v>
      </c>
      <c r="H5" s="18">
        <v>6652</v>
      </c>
      <c r="I5" s="22">
        <v>84</v>
      </c>
      <c r="J5" s="40">
        <v>4</v>
      </c>
      <c r="K5" s="22">
        <v>78</v>
      </c>
      <c r="L5" s="22">
        <v>9</v>
      </c>
      <c r="M5" s="22">
        <v>80</v>
      </c>
      <c r="N5" s="22">
        <v>7</v>
      </c>
      <c r="O5" s="22">
        <v>78</v>
      </c>
      <c r="P5" s="22">
        <v>9</v>
      </c>
      <c r="Q5" s="22">
        <v>87</v>
      </c>
      <c r="R5" s="22">
        <v>3</v>
      </c>
      <c r="S5" s="22">
        <v>82</v>
      </c>
      <c r="T5" s="22">
        <v>5</v>
      </c>
      <c r="U5" s="23">
        <f>IF(SUM(K5,M5,O5,Q5,S5)=0,I5,SUM(I5,K5,M5,O5,Q5,S5)-MIN(I5,K5,M5,O5,Q5,S5))</f>
        <v>411</v>
      </c>
      <c r="AA5" s="39" t="s">
        <v>64</v>
      </c>
      <c r="AB5" s="10"/>
    </row>
    <row r="6" spans="1:28" ht="12.75">
      <c r="A6" s="17">
        <v>4</v>
      </c>
      <c r="B6" s="18" t="s">
        <v>89</v>
      </c>
      <c r="C6" s="21" t="s">
        <v>23</v>
      </c>
      <c r="D6" s="27">
        <v>1969</v>
      </c>
      <c r="E6" s="27" t="s">
        <v>65</v>
      </c>
      <c r="F6" s="22" t="str">
        <f>leia_klass(C6,D6)</f>
        <v>V-40</v>
      </c>
      <c r="G6" s="19" t="s">
        <v>22</v>
      </c>
      <c r="H6" s="25">
        <v>6245</v>
      </c>
      <c r="I6" s="22">
        <v>81</v>
      </c>
      <c r="J6" s="22">
        <v>6</v>
      </c>
      <c r="K6" s="22">
        <v>74</v>
      </c>
      <c r="L6" s="22">
        <v>13</v>
      </c>
      <c r="M6" s="22">
        <v>77</v>
      </c>
      <c r="N6" s="22">
        <v>10</v>
      </c>
      <c r="O6" s="22">
        <v>84</v>
      </c>
      <c r="P6" s="22">
        <v>4</v>
      </c>
      <c r="Q6" s="22">
        <v>84</v>
      </c>
      <c r="R6" s="22">
        <v>4</v>
      </c>
      <c r="S6" s="22">
        <v>84</v>
      </c>
      <c r="T6" s="22">
        <v>4</v>
      </c>
      <c r="U6" s="23">
        <f>IF(SUM(K6,M6,O6,Q6,S6)=0,I6,SUM(I6,K6,M6,O6,Q6,S6)-MIN(I6,K6,M6,O6,Q6,S6))</f>
        <v>410</v>
      </c>
      <c r="AA6" s="39" t="s">
        <v>65</v>
      </c>
      <c r="AB6" s="10"/>
    </row>
    <row r="7" spans="1:28" ht="12.75">
      <c r="A7" s="17">
        <v>5</v>
      </c>
      <c r="B7" s="18" t="s">
        <v>37</v>
      </c>
      <c r="C7" s="21" t="s">
        <v>23</v>
      </c>
      <c r="D7" s="27">
        <v>1964</v>
      </c>
      <c r="E7" s="27" t="s">
        <v>65</v>
      </c>
      <c r="F7" s="22" t="str">
        <f>leia_klass(C7,D7)</f>
        <v>V-40</v>
      </c>
      <c r="G7" s="19" t="s">
        <v>22</v>
      </c>
      <c r="H7" s="18">
        <v>6348</v>
      </c>
      <c r="I7" s="22">
        <v>76</v>
      </c>
      <c r="J7" s="40">
        <v>11</v>
      </c>
      <c r="K7" s="22">
        <v>79</v>
      </c>
      <c r="L7" s="22">
        <v>8</v>
      </c>
      <c r="M7" s="22">
        <v>76</v>
      </c>
      <c r="N7" s="22">
        <v>11</v>
      </c>
      <c r="O7" s="22">
        <v>87</v>
      </c>
      <c r="P7" s="22">
        <v>3</v>
      </c>
      <c r="Q7" s="22">
        <v>81</v>
      </c>
      <c r="R7" s="22">
        <v>6</v>
      </c>
      <c r="S7" s="22">
        <v>79</v>
      </c>
      <c r="T7" s="22">
        <v>8</v>
      </c>
      <c r="U7" s="23">
        <f>IF(SUM(K7,M7,O7,Q7,S7)=0,I7,SUM(I7,K7,M7,O7,Q7,S7)-MIN(I7,K7,M7,O7,Q7,S7))</f>
        <v>402</v>
      </c>
      <c r="AA7" s="11" t="s">
        <v>70</v>
      </c>
      <c r="AB7" s="10"/>
    </row>
    <row r="8" spans="1:28" ht="12.75">
      <c r="A8" s="17">
        <v>6</v>
      </c>
      <c r="B8" s="18" t="s">
        <v>101</v>
      </c>
      <c r="C8" s="21" t="s">
        <v>23</v>
      </c>
      <c r="D8" s="27">
        <v>1955</v>
      </c>
      <c r="E8" s="19" t="s">
        <v>70</v>
      </c>
      <c r="F8" s="22" t="str">
        <f>leia_klass(C8,D8)</f>
        <v>V-50</v>
      </c>
      <c r="G8" s="19" t="s">
        <v>22</v>
      </c>
      <c r="H8" s="18">
        <v>6438</v>
      </c>
      <c r="I8" s="22">
        <v>82</v>
      </c>
      <c r="J8" s="22">
        <v>5</v>
      </c>
      <c r="K8" s="22">
        <v>81</v>
      </c>
      <c r="L8" s="22">
        <v>6</v>
      </c>
      <c r="M8" s="22">
        <v>75</v>
      </c>
      <c r="N8" s="22">
        <v>12</v>
      </c>
      <c r="O8" s="22">
        <v>81</v>
      </c>
      <c r="P8" s="22">
        <v>6</v>
      </c>
      <c r="Q8" s="22">
        <v>78</v>
      </c>
      <c r="R8" s="22">
        <v>9</v>
      </c>
      <c r="S8" s="22">
        <v>76</v>
      </c>
      <c r="T8" s="22">
        <v>11</v>
      </c>
      <c r="U8" s="23">
        <f>IF(SUM(K8,M8,O8,Q8,S8)=0,I8,SUM(I8,K8,M8,O8,Q8,S8)-MIN(I8,K8,M8,O8,Q8,S8))</f>
        <v>398</v>
      </c>
      <c r="AA8" s="39"/>
      <c r="AB8" s="10"/>
    </row>
    <row r="9" spans="1:28" ht="12.75">
      <c r="A9" s="17">
        <v>7</v>
      </c>
      <c r="B9" s="18" t="s">
        <v>139</v>
      </c>
      <c r="C9" s="21" t="s">
        <v>23</v>
      </c>
      <c r="D9" s="27">
        <v>1960</v>
      </c>
      <c r="E9" s="27" t="s">
        <v>70</v>
      </c>
      <c r="F9" s="22" t="str">
        <f>leia_klass(C9,D9)</f>
        <v>V-40</v>
      </c>
      <c r="G9" s="19" t="s">
        <v>70</v>
      </c>
      <c r="H9" s="25"/>
      <c r="I9" s="22">
        <v>78</v>
      </c>
      <c r="J9" s="22">
        <v>9</v>
      </c>
      <c r="K9" s="24">
        <v>76</v>
      </c>
      <c r="L9" s="22">
        <v>11</v>
      </c>
      <c r="M9" s="22">
        <v>78</v>
      </c>
      <c r="N9" s="22">
        <v>9</v>
      </c>
      <c r="O9" s="22">
        <v>74</v>
      </c>
      <c r="P9" s="22">
        <v>13</v>
      </c>
      <c r="Q9" s="22">
        <v>0</v>
      </c>
      <c r="R9" s="22" t="s">
        <v>145</v>
      </c>
      <c r="S9" s="22">
        <v>77</v>
      </c>
      <c r="T9" s="22">
        <v>10</v>
      </c>
      <c r="U9" s="23">
        <f>IF(SUM(K9,M9,O9,Q9,S9)=0,I9,SUM(I9,K9,M9,O9,Q9,S9)-MIN(I9,K9,M9,O9,Q9,S9))</f>
        <v>383</v>
      </c>
      <c r="AA9" s="39"/>
      <c r="AB9" s="10"/>
    </row>
    <row r="10" spans="1:28" ht="12.75">
      <c r="A10" s="17">
        <v>8</v>
      </c>
      <c r="B10" s="20" t="s">
        <v>47</v>
      </c>
      <c r="C10" s="21" t="s">
        <v>23</v>
      </c>
      <c r="D10" s="27">
        <v>1987</v>
      </c>
      <c r="E10" s="27" t="s">
        <v>61</v>
      </c>
      <c r="F10" s="22">
        <f>leia_klass(C10,D10)</f>
      </c>
      <c r="G10" s="19" t="s">
        <v>27</v>
      </c>
      <c r="H10" s="18">
        <v>6135</v>
      </c>
      <c r="I10" s="22">
        <v>70</v>
      </c>
      <c r="J10" s="22">
        <v>17</v>
      </c>
      <c r="K10" s="22">
        <v>70</v>
      </c>
      <c r="L10" s="22">
        <v>17</v>
      </c>
      <c r="M10" s="22">
        <v>79</v>
      </c>
      <c r="N10" s="22">
        <v>8</v>
      </c>
      <c r="O10" s="22">
        <v>80</v>
      </c>
      <c r="P10" s="22">
        <v>7</v>
      </c>
      <c r="Q10" s="22">
        <v>0</v>
      </c>
      <c r="R10" s="22" t="s">
        <v>145</v>
      </c>
      <c r="S10" s="22">
        <v>80</v>
      </c>
      <c r="T10" s="22">
        <v>7</v>
      </c>
      <c r="U10" s="23">
        <f>IF(SUM(K10,M10,O10,Q10,S10)=0,I10,SUM(I10,K10,M10,O10,Q10,S10)-MIN(I10,K10,M10,O10,Q10,S10))</f>
        <v>379</v>
      </c>
      <c r="AA10" s="39"/>
      <c r="AB10" s="10"/>
    </row>
    <row r="11" spans="1:28" ht="12.75">
      <c r="A11" s="17">
        <v>9</v>
      </c>
      <c r="B11" s="20" t="s">
        <v>149</v>
      </c>
      <c r="C11" s="21" t="s">
        <v>23</v>
      </c>
      <c r="D11" s="27">
        <v>1960</v>
      </c>
      <c r="E11" s="27" t="s">
        <v>61</v>
      </c>
      <c r="F11" s="22" t="str">
        <f>leia_klass(C11,D11)</f>
        <v>V-40</v>
      </c>
      <c r="G11" s="19" t="s">
        <v>150</v>
      </c>
      <c r="H11" s="25">
        <v>5447</v>
      </c>
      <c r="I11" s="22">
        <v>0</v>
      </c>
      <c r="J11" s="22" t="s">
        <v>145</v>
      </c>
      <c r="K11" s="22">
        <v>73</v>
      </c>
      <c r="L11" s="22">
        <v>14</v>
      </c>
      <c r="M11" s="22">
        <v>71</v>
      </c>
      <c r="N11" s="22">
        <v>16</v>
      </c>
      <c r="O11" s="22">
        <v>72</v>
      </c>
      <c r="P11" s="22">
        <v>15</v>
      </c>
      <c r="Q11" s="22">
        <v>80</v>
      </c>
      <c r="R11" s="22">
        <v>7</v>
      </c>
      <c r="S11" s="22">
        <v>78</v>
      </c>
      <c r="T11" s="22">
        <v>9</v>
      </c>
      <c r="U11" s="23">
        <f>IF(SUM(K11,M11,O11,Q11,S11)=0,I11,SUM(I11,K11,M11,O11,Q11,S11)-MIN(I11,K11,M11,O11,Q11,S11))</f>
        <v>374</v>
      </c>
      <c r="AA11" s="39"/>
      <c r="AB11" s="10"/>
    </row>
    <row r="12" spans="1:28" ht="12.75">
      <c r="A12" s="17">
        <v>10</v>
      </c>
      <c r="B12" s="18" t="s">
        <v>35</v>
      </c>
      <c r="C12" s="21" t="s">
        <v>23</v>
      </c>
      <c r="D12" s="27">
        <v>1973</v>
      </c>
      <c r="E12" s="27" t="s">
        <v>61</v>
      </c>
      <c r="F12" s="22">
        <f>leia_klass(C12,D12)</f>
      </c>
      <c r="G12" s="19" t="s">
        <v>53</v>
      </c>
      <c r="H12" s="25">
        <v>5237</v>
      </c>
      <c r="I12" s="22">
        <v>64</v>
      </c>
      <c r="J12" s="22">
        <v>23</v>
      </c>
      <c r="K12" s="22">
        <v>75</v>
      </c>
      <c r="L12" s="22">
        <v>12</v>
      </c>
      <c r="M12" s="22">
        <v>64</v>
      </c>
      <c r="N12" s="22">
        <v>23</v>
      </c>
      <c r="O12" s="22">
        <v>76</v>
      </c>
      <c r="P12" s="22">
        <v>11</v>
      </c>
      <c r="Q12" s="22">
        <v>82</v>
      </c>
      <c r="R12" s="22">
        <v>5</v>
      </c>
      <c r="S12" s="22">
        <v>72</v>
      </c>
      <c r="T12" s="22">
        <v>15</v>
      </c>
      <c r="U12" s="23">
        <f>IF(SUM(K12,M12,O12,Q12,S12)=0,I12,SUM(I12,K12,M12,O12,Q12,S12)-MIN(I12,K12,M12,O12,Q12,S12))</f>
        <v>369</v>
      </c>
      <c r="AA12" s="39"/>
      <c r="AB12" s="10"/>
    </row>
    <row r="13" spans="1:28" ht="12.75">
      <c r="A13" s="17">
        <v>11</v>
      </c>
      <c r="B13" s="18" t="s">
        <v>130</v>
      </c>
      <c r="C13" s="21" t="s">
        <v>23</v>
      </c>
      <c r="D13" s="27">
        <v>1986</v>
      </c>
      <c r="E13" s="27" t="s">
        <v>70</v>
      </c>
      <c r="F13" s="22">
        <f>leia_klass(C13,D13)</f>
      </c>
      <c r="G13" s="19" t="s">
        <v>70</v>
      </c>
      <c r="H13" s="25"/>
      <c r="I13" s="22">
        <v>87</v>
      </c>
      <c r="J13" s="22">
        <v>3</v>
      </c>
      <c r="K13" s="24">
        <v>0</v>
      </c>
      <c r="L13" s="22" t="s">
        <v>145</v>
      </c>
      <c r="M13" s="22">
        <v>91</v>
      </c>
      <c r="N13" s="22">
        <v>2</v>
      </c>
      <c r="O13" s="22">
        <v>91</v>
      </c>
      <c r="P13" s="22">
        <v>2</v>
      </c>
      <c r="Q13" s="22">
        <v>0</v>
      </c>
      <c r="R13" s="22" t="s">
        <v>145</v>
      </c>
      <c r="S13" s="22">
        <v>87</v>
      </c>
      <c r="T13" s="22">
        <v>3</v>
      </c>
      <c r="U13" s="23">
        <f>IF(SUM(K13,M13,O13,Q13,S13)=0,I13,SUM(I13,K13,M13,O13,Q13,S13)-MIN(I13,K13,M13,O13,Q13,S13))</f>
        <v>356</v>
      </c>
      <c r="AA13" s="39"/>
      <c r="AB13" s="10"/>
    </row>
    <row r="14" spans="1:28" ht="12.75">
      <c r="A14" s="17">
        <v>12</v>
      </c>
      <c r="B14" s="18" t="s">
        <v>36</v>
      </c>
      <c r="C14" s="21" t="s">
        <v>23</v>
      </c>
      <c r="D14" s="27">
        <v>1949</v>
      </c>
      <c r="E14" s="27" t="s">
        <v>61</v>
      </c>
      <c r="F14" s="22" t="str">
        <f>leia_klass(C14,D14)</f>
        <v>V-60</v>
      </c>
      <c r="G14" s="19" t="s">
        <v>67</v>
      </c>
      <c r="H14" s="25">
        <v>4649</v>
      </c>
      <c r="I14" s="22">
        <v>68</v>
      </c>
      <c r="J14" s="40">
        <v>19</v>
      </c>
      <c r="K14" s="22">
        <v>63</v>
      </c>
      <c r="L14" s="22">
        <v>24</v>
      </c>
      <c r="M14" s="22">
        <v>73</v>
      </c>
      <c r="N14" s="22">
        <v>14</v>
      </c>
      <c r="O14" s="22">
        <v>75</v>
      </c>
      <c r="P14" s="22">
        <v>12</v>
      </c>
      <c r="Q14" s="22">
        <v>76</v>
      </c>
      <c r="R14" s="22">
        <v>11</v>
      </c>
      <c r="S14" s="22">
        <v>63</v>
      </c>
      <c r="T14" s="22">
        <v>24</v>
      </c>
      <c r="U14" s="23">
        <f>IF(SUM(K14,M14,O14,Q14,S14)=0,I14,SUM(I14,K14,M14,O14,Q14,S14)-MIN(I14,K14,M14,O14,Q14,S14))</f>
        <v>355</v>
      </c>
      <c r="AA14" s="11"/>
      <c r="AB14" s="10"/>
    </row>
    <row r="15" spans="1:28" ht="12.75">
      <c r="A15" s="17">
        <v>13</v>
      </c>
      <c r="B15" s="18" t="s">
        <v>38</v>
      </c>
      <c r="C15" s="21" t="s">
        <v>23</v>
      </c>
      <c r="D15" s="27">
        <v>1950</v>
      </c>
      <c r="E15" s="27" t="s">
        <v>61</v>
      </c>
      <c r="F15" s="22" t="str">
        <f>leia_klass(C15,D15)</f>
        <v>V-50</v>
      </c>
      <c r="G15" s="19" t="s">
        <v>22</v>
      </c>
      <c r="H15" s="25">
        <v>5241</v>
      </c>
      <c r="I15" s="22">
        <v>71</v>
      </c>
      <c r="J15" s="22">
        <v>16</v>
      </c>
      <c r="K15" s="22">
        <v>62</v>
      </c>
      <c r="L15" s="22">
        <v>25</v>
      </c>
      <c r="M15" s="22">
        <v>70</v>
      </c>
      <c r="N15" s="22">
        <v>17</v>
      </c>
      <c r="O15" s="22">
        <v>66</v>
      </c>
      <c r="P15" s="22">
        <v>21</v>
      </c>
      <c r="Q15" s="22">
        <v>79</v>
      </c>
      <c r="R15" s="22">
        <v>8</v>
      </c>
      <c r="S15" s="22">
        <v>62</v>
      </c>
      <c r="T15" s="22">
        <v>25</v>
      </c>
      <c r="U15" s="23">
        <f>IF(SUM(K15,M15,O15,Q15,S15)=0,I15,SUM(I15,K15,M15,O15,Q15,S15)-MIN(I15,K15,M15,O15,Q15,S15))</f>
        <v>348</v>
      </c>
      <c r="AA15" s="11"/>
      <c r="AB15" s="10"/>
    </row>
    <row r="16" spans="1:28" ht="12.75">
      <c r="A16" s="17">
        <v>14</v>
      </c>
      <c r="B16" s="18" t="s">
        <v>46</v>
      </c>
      <c r="C16" s="21" t="s">
        <v>23</v>
      </c>
      <c r="D16" s="27">
        <v>1960</v>
      </c>
      <c r="E16" s="19" t="s">
        <v>70</v>
      </c>
      <c r="F16" s="22" t="str">
        <f>leia_klass(C16,D16)</f>
        <v>V-40</v>
      </c>
      <c r="G16" s="19" t="s">
        <v>70</v>
      </c>
      <c r="H16" s="25"/>
      <c r="I16" s="22">
        <v>65</v>
      </c>
      <c r="J16" s="22">
        <v>22</v>
      </c>
      <c r="K16" s="24">
        <v>66</v>
      </c>
      <c r="L16" s="40">
        <v>21</v>
      </c>
      <c r="M16" s="22">
        <v>69</v>
      </c>
      <c r="N16" s="22">
        <v>18</v>
      </c>
      <c r="O16" s="22">
        <v>60</v>
      </c>
      <c r="P16" s="22">
        <v>27</v>
      </c>
      <c r="Q16" s="22">
        <v>74</v>
      </c>
      <c r="R16" s="22">
        <v>13</v>
      </c>
      <c r="S16" s="22">
        <v>71</v>
      </c>
      <c r="T16" s="22">
        <v>16</v>
      </c>
      <c r="U16" s="23">
        <f>IF(SUM(K16,M16,O16,Q16,S16)=0,I16,SUM(I16,K16,M16,O16,Q16,S16)-MIN(I16,K16,M16,O16,Q16,S16))</f>
        <v>345</v>
      </c>
      <c r="AA16" s="11"/>
      <c r="AB16" s="10"/>
    </row>
    <row r="17" spans="1:28" ht="12.75">
      <c r="A17" s="17">
        <v>15</v>
      </c>
      <c r="B17" s="20" t="s">
        <v>40</v>
      </c>
      <c r="C17" s="21" t="s">
        <v>23</v>
      </c>
      <c r="D17" s="27">
        <v>1973</v>
      </c>
      <c r="E17" s="27" t="s">
        <v>62</v>
      </c>
      <c r="F17" s="22">
        <f>leia_klass(C17,D17)</f>
      </c>
      <c r="G17" s="19" t="s">
        <v>53</v>
      </c>
      <c r="H17" s="18">
        <v>4035</v>
      </c>
      <c r="I17" s="22">
        <v>45</v>
      </c>
      <c r="J17" s="22">
        <v>42</v>
      </c>
      <c r="K17" s="22">
        <v>56</v>
      </c>
      <c r="L17" s="22">
        <v>31</v>
      </c>
      <c r="M17" s="22">
        <v>68</v>
      </c>
      <c r="N17" s="22">
        <v>19</v>
      </c>
      <c r="O17" s="22">
        <v>69</v>
      </c>
      <c r="P17" s="22">
        <v>18</v>
      </c>
      <c r="Q17" s="22">
        <v>72</v>
      </c>
      <c r="R17" s="22">
        <v>15</v>
      </c>
      <c r="S17" s="22">
        <v>69</v>
      </c>
      <c r="T17" s="22">
        <v>18</v>
      </c>
      <c r="U17" s="23">
        <f>IF(SUM(K17,M17,O17,Q17,S17)=0,I17,SUM(I17,K17,M17,O17,Q17,S17)-MIN(I17,K17,M17,O17,Q17,S17))</f>
        <v>334</v>
      </c>
      <c r="AA17" s="11"/>
      <c r="AB17" s="10"/>
    </row>
    <row r="18" spans="1:28" ht="12.75">
      <c r="A18" s="17">
        <v>16</v>
      </c>
      <c r="B18" s="18" t="s">
        <v>108</v>
      </c>
      <c r="C18" s="21" t="s">
        <v>23</v>
      </c>
      <c r="D18" s="27">
        <v>1991</v>
      </c>
      <c r="E18" s="27" t="s">
        <v>61</v>
      </c>
      <c r="F18" s="22">
        <f>leia_klass(C18,D18)</f>
      </c>
      <c r="G18" s="19" t="s">
        <v>90</v>
      </c>
      <c r="H18" s="25">
        <v>6854</v>
      </c>
      <c r="I18" s="22">
        <v>79</v>
      </c>
      <c r="J18" s="22">
        <v>8</v>
      </c>
      <c r="K18" s="24">
        <v>77</v>
      </c>
      <c r="L18" s="22">
        <v>10</v>
      </c>
      <c r="M18" s="22">
        <v>82</v>
      </c>
      <c r="N18" s="22">
        <v>5</v>
      </c>
      <c r="O18" s="22">
        <v>0</v>
      </c>
      <c r="P18" s="22" t="s">
        <v>145</v>
      </c>
      <c r="Q18" s="22">
        <v>0</v>
      </c>
      <c r="R18" s="22" t="s">
        <v>145</v>
      </c>
      <c r="S18" s="22">
        <v>91</v>
      </c>
      <c r="T18" s="22">
        <v>2</v>
      </c>
      <c r="U18" s="23">
        <f>IF(SUM(K18,M18,O18,Q18,S18)=0,I18,SUM(I18,K18,M18,O18,Q18,S18)-MIN(I18,K18,M18,O18,Q18,S18))</f>
        <v>329</v>
      </c>
      <c r="AA18" s="11"/>
      <c r="AB18" s="10"/>
    </row>
    <row r="19" spans="1:28" ht="12.75">
      <c r="A19" s="17">
        <v>17</v>
      </c>
      <c r="B19" s="20" t="s">
        <v>57</v>
      </c>
      <c r="C19" s="21" t="s">
        <v>23</v>
      </c>
      <c r="D19" s="27">
        <v>1992</v>
      </c>
      <c r="E19" s="19" t="s">
        <v>70</v>
      </c>
      <c r="F19" s="22" t="str">
        <f>leia_klass(C19,D19)</f>
        <v>L-17</v>
      </c>
      <c r="G19" s="19" t="s">
        <v>70</v>
      </c>
      <c r="H19" s="18"/>
      <c r="I19" s="22">
        <v>61</v>
      </c>
      <c r="J19" s="22">
        <v>26</v>
      </c>
      <c r="K19" s="22">
        <v>64</v>
      </c>
      <c r="L19" s="22">
        <v>23</v>
      </c>
      <c r="M19" s="22">
        <v>72</v>
      </c>
      <c r="N19" s="22">
        <v>15</v>
      </c>
      <c r="O19" s="22">
        <v>67</v>
      </c>
      <c r="P19" s="22">
        <v>20</v>
      </c>
      <c r="Q19" s="22">
        <v>49</v>
      </c>
      <c r="R19" s="22">
        <v>38</v>
      </c>
      <c r="S19" s="22">
        <v>64</v>
      </c>
      <c r="T19" s="22">
        <v>23</v>
      </c>
      <c r="U19" s="23">
        <f>IF(SUM(K19,M19,O19,Q19,S19)=0,I19,SUM(I19,K19,M19,O19,Q19,S19)-MIN(I19,K19,M19,O19,Q19,S19))</f>
        <v>328</v>
      </c>
      <c r="AA19" s="11"/>
      <c r="AB19" s="10"/>
    </row>
    <row r="20" spans="1:28" ht="12.75">
      <c r="A20" s="17">
        <v>18</v>
      </c>
      <c r="B20" s="20" t="s">
        <v>144</v>
      </c>
      <c r="C20" s="21" t="s">
        <v>25</v>
      </c>
      <c r="D20" s="27">
        <v>1978</v>
      </c>
      <c r="E20" s="27" t="s">
        <v>61</v>
      </c>
      <c r="F20" s="22">
        <f>leia_klass(C20,D20)</f>
      </c>
      <c r="G20" s="19" t="s">
        <v>27</v>
      </c>
      <c r="H20" s="18">
        <v>6038</v>
      </c>
      <c r="I20" s="22">
        <v>0</v>
      </c>
      <c r="J20" s="22" t="s">
        <v>145</v>
      </c>
      <c r="K20" s="22">
        <v>99</v>
      </c>
      <c r="L20" s="22">
        <v>1</v>
      </c>
      <c r="M20" s="22">
        <v>0</v>
      </c>
      <c r="N20" s="22" t="s">
        <v>145</v>
      </c>
      <c r="O20" s="22">
        <v>77</v>
      </c>
      <c r="P20" s="22">
        <v>10</v>
      </c>
      <c r="Q20" s="22">
        <v>77</v>
      </c>
      <c r="R20" s="22">
        <v>10</v>
      </c>
      <c r="S20" s="22">
        <v>74</v>
      </c>
      <c r="T20" s="22">
        <v>13</v>
      </c>
      <c r="U20" s="23">
        <f>IF(SUM(K20,M20,O20,Q20,S20)=0,I20,SUM(I20,K20,M20,O20,Q20,S20)-MIN(I20,K20,M20,O20,Q20,S20))</f>
        <v>327</v>
      </c>
      <c r="AA20" s="11"/>
      <c r="AB20" s="10"/>
    </row>
    <row r="21" spans="1:28" ht="12.75">
      <c r="A21" s="17">
        <v>19</v>
      </c>
      <c r="B21" s="18" t="s">
        <v>105</v>
      </c>
      <c r="C21" s="21" t="s">
        <v>23</v>
      </c>
      <c r="D21" s="27">
        <v>1967</v>
      </c>
      <c r="E21" s="27" t="s">
        <v>62</v>
      </c>
      <c r="F21" s="22" t="str">
        <f>leia_klass(C21,D21)</f>
        <v>V-40</v>
      </c>
      <c r="G21" s="19" t="s">
        <v>83</v>
      </c>
      <c r="H21" s="25">
        <v>3856</v>
      </c>
      <c r="I21" s="22">
        <v>53</v>
      </c>
      <c r="J21" s="22">
        <v>34</v>
      </c>
      <c r="K21" s="22">
        <v>69</v>
      </c>
      <c r="L21" s="22">
        <v>18</v>
      </c>
      <c r="M21" s="22">
        <v>59</v>
      </c>
      <c r="N21" s="22">
        <v>28</v>
      </c>
      <c r="O21" s="22">
        <v>68</v>
      </c>
      <c r="P21" s="22">
        <v>19</v>
      </c>
      <c r="Q21" s="22">
        <v>70</v>
      </c>
      <c r="R21" s="22">
        <v>17</v>
      </c>
      <c r="S21" s="22">
        <v>52</v>
      </c>
      <c r="T21" s="22">
        <v>35</v>
      </c>
      <c r="U21" s="23">
        <f>IF(SUM(K21,M21,O21,Q21,S21)=0,I21,SUM(I21,K21,M21,O21,Q21,S21)-MIN(I21,K21,M21,O21,Q21,S21))</f>
        <v>319</v>
      </c>
      <c r="AA21" s="11"/>
      <c r="AB21" s="10"/>
    </row>
    <row r="22" spans="1:28" ht="12.75">
      <c r="A22" s="17">
        <v>20</v>
      </c>
      <c r="B22" s="18" t="s">
        <v>41</v>
      </c>
      <c r="C22" s="21" t="s">
        <v>23</v>
      </c>
      <c r="D22" s="27">
        <v>1966</v>
      </c>
      <c r="E22" s="27" t="s">
        <v>62</v>
      </c>
      <c r="F22" s="22" t="str">
        <f>leia_klass(C22,D22)</f>
        <v>V-40</v>
      </c>
      <c r="G22" s="19" t="s">
        <v>53</v>
      </c>
      <c r="H22" s="25">
        <v>4332</v>
      </c>
      <c r="I22" s="22">
        <v>58</v>
      </c>
      <c r="J22" s="22">
        <v>29</v>
      </c>
      <c r="K22" s="22">
        <v>47</v>
      </c>
      <c r="L22" s="22">
        <v>40</v>
      </c>
      <c r="M22" s="22">
        <v>63</v>
      </c>
      <c r="N22" s="22">
        <v>24</v>
      </c>
      <c r="O22" s="22">
        <v>54</v>
      </c>
      <c r="P22" s="22">
        <v>33</v>
      </c>
      <c r="Q22" s="22">
        <v>75</v>
      </c>
      <c r="R22" s="22">
        <v>12</v>
      </c>
      <c r="S22" s="22">
        <v>66</v>
      </c>
      <c r="T22" s="22">
        <v>21</v>
      </c>
      <c r="U22" s="23">
        <f>IF(SUM(K22,M22,O22,Q22,S22)=0,I22,SUM(I22,K22,M22,O22,Q22,S22)-MIN(I22,K22,M22,O22,Q22,S22))</f>
        <v>316</v>
      </c>
      <c r="AA22" s="11"/>
      <c r="AB22" s="10"/>
    </row>
    <row r="23" spans="1:28" ht="12.75">
      <c r="A23" s="17">
        <v>21</v>
      </c>
      <c r="B23" s="18" t="s">
        <v>39</v>
      </c>
      <c r="C23" s="21" t="s">
        <v>23</v>
      </c>
      <c r="D23" s="27">
        <v>1947</v>
      </c>
      <c r="E23" s="27" t="s">
        <v>61</v>
      </c>
      <c r="F23" s="22" t="str">
        <f>leia_klass(C23,D23)</f>
        <v>V-60</v>
      </c>
      <c r="G23" s="19" t="s">
        <v>24</v>
      </c>
      <c r="H23" s="25">
        <v>4047</v>
      </c>
      <c r="I23" s="22">
        <v>62</v>
      </c>
      <c r="J23" s="22">
        <v>25</v>
      </c>
      <c r="K23" s="22">
        <v>58</v>
      </c>
      <c r="L23" s="22">
        <v>29</v>
      </c>
      <c r="M23" s="22">
        <v>58</v>
      </c>
      <c r="N23" s="22">
        <v>29</v>
      </c>
      <c r="O23" s="22">
        <v>61</v>
      </c>
      <c r="P23" s="22">
        <v>26</v>
      </c>
      <c r="Q23" s="22">
        <v>69</v>
      </c>
      <c r="R23" s="22">
        <v>18</v>
      </c>
      <c r="S23" s="22">
        <v>65</v>
      </c>
      <c r="T23" s="22">
        <v>22</v>
      </c>
      <c r="U23" s="23">
        <f>IF(SUM(K23,M23,O23,Q23,S23)=0,I23,SUM(I23,K23,M23,O23,Q23,S23)-MIN(I23,K23,M23,O23,Q23,S23))</f>
        <v>315</v>
      </c>
      <c r="AA23" s="11"/>
      <c r="AB23" s="10"/>
    </row>
    <row r="24" spans="1:28" ht="12.75">
      <c r="A24" s="17">
        <v>22</v>
      </c>
      <c r="B24" s="20" t="s">
        <v>68</v>
      </c>
      <c r="C24" s="21" t="s">
        <v>25</v>
      </c>
      <c r="D24" s="27">
        <v>1993</v>
      </c>
      <c r="E24" s="27" t="s">
        <v>62</v>
      </c>
      <c r="F24" s="22" t="str">
        <f>leia_klass(C24,D24)</f>
        <v>L-17</v>
      </c>
      <c r="G24" s="19" t="s">
        <v>22</v>
      </c>
      <c r="H24" s="18">
        <v>3335</v>
      </c>
      <c r="I24" s="22">
        <v>54</v>
      </c>
      <c r="J24" s="22">
        <v>33</v>
      </c>
      <c r="K24" s="22">
        <v>61</v>
      </c>
      <c r="L24" s="22">
        <v>26</v>
      </c>
      <c r="M24" s="22">
        <v>52</v>
      </c>
      <c r="N24" s="22">
        <v>35</v>
      </c>
      <c r="O24" s="22">
        <v>70</v>
      </c>
      <c r="P24" s="22">
        <v>17</v>
      </c>
      <c r="Q24" s="22">
        <v>68</v>
      </c>
      <c r="R24" s="22">
        <v>19</v>
      </c>
      <c r="S24" s="22">
        <v>61</v>
      </c>
      <c r="T24" s="22">
        <v>26</v>
      </c>
      <c r="U24" s="23">
        <f>IF(SUM(K24,M24,O24,Q24,S24)=0,I24,SUM(I24,K24,M24,O24,Q24,S24)-MIN(I24,K24,M24,O24,Q24,S24))</f>
        <v>314</v>
      </c>
      <c r="AA24" s="11"/>
      <c r="AB24" s="10"/>
    </row>
    <row r="25" spans="1:28" ht="12.75">
      <c r="A25" s="17">
        <v>23</v>
      </c>
      <c r="B25" s="18" t="s">
        <v>52</v>
      </c>
      <c r="C25" s="21" t="s">
        <v>25</v>
      </c>
      <c r="D25" s="27">
        <v>1995</v>
      </c>
      <c r="E25" s="27" t="s">
        <v>63</v>
      </c>
      <c r="F25" s="22" t="str">
        <f>leia_klass(C25,D25)</f>
        <v>L-17</v>
      </c>
      <c r="G25" s="19" t="s">
        <v>22</v>
      </c>
      <c r="H25" s="25">
        <v>1934</v>
      </c>
      <c r="I25" s="22">
        <v>56</v>
      </c>
      <c r="J25" s="22">
        <v>31</v>
      </c>
      <c r="K25" s="22">
        <v>68</v>
      </c>
      <c r="L25" s="22">
        <v>19</v>
      </c>
      <c r="M25" s="22">
        <v>0</v>
      </c>
      <c r="N25" s="22" t="s">
        <v>145</v>
      </c>
      <c r="O25" s="22">
        <v>59</v>
      </c>
      <c r="P25" s="22">
        <v>28</v>
      </c>
      <c r="Q25" s="22">
        <v>58</v>
      </c>
      <c r="R25" s="22">
        <v>29</v>
      </c>
      <c r="S25" s="22">
        <v>56</v>
      </c>
      <c r="T25" s="22">
        <v>31</v>
      </c>
      <c r="U25" s="23">
        <f>IF(SUM(K25,M25,O25,Q25,S25)=0,I25,SUM(I25,K25,M25,O25,Q25,S25)-MIN(I25,K25,M25,O25,Q25,S25))</f>
        <v>297</v>
      </c>
      <c r="AA25" s="11"/>
      <c r="AB25" s="10"/>
    </row>
    <row r="26" spans="1:28" ht="12.75">
      <c r="A26" s="17">
        <v>24</v>
      </c>
      <c r="B26" s="18" t="s">
        <v>55</v>
      </c>
      <c r="C26" s="21" t="s">
        <v>25</v>
      </c>
      <c r="D26" s="27">
        <v>1993</v>
      </c>
      <c r="E26" s="27" t="s">
        <v>61</v>
      </c>
      <c r="F26" s="22" t="str">
        <f>leia_klass(C26,D26)</f>
        <v>L-17</v>
      </c>
      <c r="G26" s="19" t="s">
        <v>22</v>
      </c>
      <c r="H26" s="18">
        <v>3535</v>
      </c>
      <c r="I26" s="22">
        <v>48</v>
      </c>
      <c r="J26" s="22">
        <v>39</v>
      </c>
      <c r="K26" s="22">
        <v>54</v>
      </c>
      <c r="L26" s="22">
        <v>33</v>
      </c>
      <c r="M26" s="22">
        <v>61</v>
      </c>
      <c r="N26" s="22">
        <v>26</v>
      </c>
      <c r="O26" s="22">
        <v>39</v>
      </c>
      <c r="P26" s="22">
        <v>48</v>
      </c>
      <c r="Q26" s="22">
        <v>67</v>
      </c>
      <c r="R26" s="22">
        <v>20</v>
      </c>
      <c r="S26" s="22">
        <v>53</v>
      </c>
      <c r="T26" s="22">
        <v>34</v>
      </c>
      <c r="U26" s="23">
        <f>IF(SUM(K26,M26,O26,Q26,S26)=0,I26,SUM(I26,K26,M26,O26,Q26,S26)-MIN(I26,K26,M26,O26,Q26,S26))</f>
        <v>283</v>
      </c>
      <c r="AA26" s="11"/>
      <c r="AB26" s="10"/>
    </row>
    <row r="27" spans="1:28" ht="12.75">
      <c r="A27" s="17">
        <v>25</v>
      </c>
      <c r="B27" s="20" t="s">
        <v>49</v>
      </c>
      <c r="C27" s="21" t="s">
        <v>25</v>
      </c>
      <c r="D27" s="27">
        <v>1991</v>
      </c>
      <c r="E27" s="27" t="s">
        <v>62</v>
      </c>
      <c r="F27" s="22">
        <f>leia_klass(C27,D27)</f>
      </c>
      <c r="G27" s="19" t="s">
        <v>22</v>
      </c>
      <c r="H27" s="18">
        <v>2740</v>
      </c>
      <c r="I27" s="22">
        <v>60</v>
      </c>
      <c r="J27" s="22">
        <v>27</v>
      </c>
      <c r="K27" s="24">
        <v>50</v>
      </c>
      <c r="L27" s="22">
        <v>37</v>
      </c>
      <c r="M27" s="22">
        <v>39</v>
      </c>
      <c r="N27" s="22">
        <v>48</v>
      </c>
      <c r="O27" s="22">
        <v>64</v>
      </c>
      <c r="P27" s="22">
        <v>23</v>
      </c>
      <c r="Q27" s="22">
        <v>60</v>
      </c>
      <c r="R27" s="22">
        <v>27</v>
      </c>
      <c r="S27" s="22">
        <v>45</v>
      </c>
      <c r="T27" s="22">
        <v>42</v>
      </c>
      <c r="U27" s="23">
        <f>IF(SUM(K27,M27,O27,Q27,S27)=0,I27,SUM(I27,K27,M27,O27,Q27,S27)-MIN(I27,K27,M27,O27,Q27,S27))</f>
        <v>279</v>
      </c>
      <c r="AA27" s="11"/>
      <c r="AB27" s="10"/>
    </row>
    <row r="28" spans="1:28" ht="12.75">
      <c r="A28" s="17">
        <v>26</v>
      </c>
      <c r="B28" s="18" t="s">
        <v>102</v>
      </c>
      <c r="C28" s="21" t="s">
        <v>23</v>
      </c>
      <c r="D28" s="27">
        <v>1967</v>
      </c>
      <c r="E28" s="27" t="s">
        <v>63</v>
      </c>
      <c r="F28" s="22" t="str">
        <f>leia_klass(C28,D28)</f>
        <v>V-40</v>
      </c>
      <c r="G28" s="19" t="s">
        <v>96</v>
      </c>
      <c r="H28" s="25">
        <v>3230</v>
      </c>
      <c r="I28" s="22">
        <v>52</v>
      </c>
      <c r="J28" s="22">
        <v>35</v>
      </c>
      <c r="K28" s="24">
        <v>48</v>
      </c>
      <c r="L28" s="22">
        <v>39</v>
      </c>
      <c r="M28" s="22">
        <v>53</v>
      </c>
      <c r="N28" s="22">
        <v>34</v>
      </c>
      <c r="O28" s="22">
        <v>52</v>
      </c>
      <c r="P28" s="22">
        <v>35</v>
      </c>
      <c r="Q28" s="22">
        <v>62</v>
      </c>
      <c r="R28" s="22">
        <v>25</v>
      </c>
      <c r="S28" s="22">
        <v>54</v>
      </c>
      <c r="T28" s="22">
        <v>33</v>
      </c>
      <c r="U28" s="23">
        <f>IF(SUM(K28,M28,O28,Q28,S28)=0,I28,SUM(I28,K28,M28,O28,Q28,S28)-MIN(I28,K28,M28,O28,Q28,S28))</f>
        <v>273</v>
      </c>
      <c r="AA28" s="11"/>
      <c r="AB28" s="10"/>
    </row>
    <row r="29" spans="1:28" ht="12.75">
      <c r="A29" s="17">
        <v>27</v>
      </c>
      <c r="B29" s="20" t="s">
        <v>54</v>
      </c>
      <c r="C29" s="21" t="s">
        <v>23</v>
      </c>
      <c r="D29" s="27">
        <v>1994</v>
      </c>
      <c r="E29" s="27" t="s">
        <v>63</v>
      </c>
      <c r="F29" s="22" t="str">
        <f>leia_klass(C29,D29)</f>
        <v>L-17</v>
      </c>
      <c r="G29" s="19" t="s">
        <v>22</v>
      </c>
      <c r="H29" s="18">
        <v>2746</v>
      </c>
      <c r="I29" s="22">
        <v>57</v>
      </c>
      <c r="J29" s="22">
        <v>30</v>
      </c>
      <c r="K29" s="22">
        <v>51</v>
      </c>
      <c r="L29" s="22">
        <v>36</v>
      </c>
      <c r="M29" s="22">
        <v>24</v>
      </c>
      <c r="N29" s="22">
        <v>63</v>
      </c>
      <c r="O29" s="22">
        <v>53</v>
      </c>
      <c r="P29" s="22">
        <v>34</v>
      </c>
      <c r="Q29" s="22">
        <v>46</v>
      </c>
      <c r="R29" s="22">
        <v>41</v>
      </c>
      <c r="S29" s="22">
        <v>57</v>
      </c>
      <c r="T29" s="22">
        <v>30</v>
      </c>
      <c r="U29" s="23">
        <f>IF(SUM(K29,M29,O29,Q29,S29)=0,I29,SUM(I29,K29,M29,O29,Q29,S29)-MIN(I29,K29,M29,O29,Q29,S29))</f>
        <v>264</v>
      </c>
      <c r="AA29" s="11"/>
      <c r="AB29" s="10"/>
    </row>
    <row r="30" spans="1:28" ht="12.75">
      <c r="A30" s="17">
        <v>28</v>
      </c>
      <c r="B30" s="18" t="s">
        <v>58</v>
      </c>
      <c r="C30" s="21" t="s">
        <v>23</v>
      </c>
      <c r="D30" s="27">
        <v>1992</v>
      </c>
      <c r="E30" s="19" t="s">
        <v>70</v>
      </c>
      <c r="F30" s="22" t="str">
        <f>leia_klass(C30,D30)</f>
        <v>L-17</v>
      </c>
      <c r="G30" s="19" t="s">
        <v>70</v>
      </c>
      <c r="H30" s="18"/>
      <c r="I30" s="22">
        <v>55</v>
      </c>
      <c r="J30" s="22">
        <v>32</v>
      </c>
      <c r="K30" s="22">
        <v>45</v>
      </c>
      <c r="L30" s="22">
        <v>42</v>
      </c>
      <c r="M30" s="22">
        <v>51</v>
      </c>
      <c r="N30" s="22">
        <v>36</v>
      </c>
      <c r="O30" s="22">
        <v>43</v>
      </c>
      <c r="P30" s="22">
        <v>43</v>
      </c>
      <c r="Q30" s="22">
        <v>64</v>
      </c>
      <c r="R30" s="22">
        <v>23</v>
      </c>
      <c r="S30" s="22">
        <v>0</v>
      </c>
      <c r="T30" s="22" t="s">
        <v>145</v>
      </c>
      <c r="U30" s="23">
        <f>IF(SUM(K30,M30,O30,Q30,S30)=0,I30,SUM(I30,K30,M30,O30,Q30,S30)-MIN(I30,K30,M30,O30,Q30,S30))</f>
        <v>258</v>
      </c>
      <c r="AA30" s="11"/>
      <c r="AB30" s="10"/>
    </row>
    <row r="31" spans="1:28" ht="12.75">
      <c r="A31" s="17">
        <v>29</v>
      </c>
      <c r="B31" s="18" t="s">
        <v>43</v>
      </c>
      <c r="C31" s="21" t="s">
        <v>23</v>
      </c>
      <c r="D31" s="27">
        <v>1951</v>
      </c>
      <c r="E31" s="27" t="s">
        <v>63</v>
      </c>
      <c r="F31" s="22" t="str">
        <f>leia_klass(C31,D31)</f>
        <v>V-50</v>
      </c>
      <c r="G31" s="19" t="s">
        <v>53</v>
      </c>
      <c r="H31" s="18">
        <v>2427</v>
      </c>
      <c r="I31" s="22">
        <v>47</v>
      </c>
      <c r="J31" s="22">
        <v>40</v>
      </c>
      <c r="K31" s="22">
        <v>36</v>
      </c>
      <c r="L31" s="22">
        <v>51</v>
      </c>
      <c r="M31" s="22">
        <v>47</v>
      </c>
      <c r="N31" s="22">
        <v>40</v>
      </c>
      <c r="O31" s="22">
        <v>49</v>
      </c>
      <c r="P31" s="22">
        <v>38</v>
      </c>
      <c r="Q31" s="22">
        <v>63</v>
      </c>
      <c r="R31" s="22">
        <v>24</v>
      </c>
      <c r="S31" s="22">
        <v>50</v>
      </c>
      <c r="T31" s="22">
        <v>37</v>
      </c>
      <c r="U31" s="23">
        <f>IF(SUM(K31,M31,O31,Q31,S31)=0,I31,SUM(I31,K31,M31,O31,Q31,S31)-MIN(I31,K31,M31,O31,Q31,S31))</f>
        <v>256</v>
      </c>
      <c r="AA31" s="11"/>
      <c r="AB31" s="10"/>
    </row>
    <row r="32" spans="1:28" ht="12.75">
      <c r="A32" s="17">
        <v>30</v>
      </c>
      <c r="B32" s="20" t="s">
        <v>84</v>
      </c>
      <c r="C32" s="21" t="s">
        <v>23</v>
      </c>
      <c r="D32" s="27">
        <v>1974</v>
      </c>
      <c r="E32" s="27" t="s">
        <v>63</v>
      </c>
      <c r="F32" s="22">
        <f>leia_klass(C32,D32)</f>
      </c>
      <c r="G32" s="19" t="s">
        <v>83</v>
      </c>
      <c r="H32" s="18">
        <v>2853</v>
      </c>
      <c r="I32" s="22">
        <v>44</v>
      </c>
      <c r="J32" s="22">
        <v>43</v>
      </c>
      <c r="K32" s="22">
        <v>32</v>
      </c>
      <c r="L32" s="22">
        <v>55</v>
      </c>
      <c r="M32" s="22">
        <v>37</v>
      </c>
      <c r="N32" s="22">
        <v>50</v>
      </c>
      <c r="O32" s="22">
        <v>58</v>
      </c>
      <c r="P32" s="22">
        <v>29</v>
      </c>
      <c r="Q32" s="22">
        <v>56</v>
      </c>
      <c r="R32" s="22">
        <v>31</v>
      </c>
      <c r="S32" s="22">
        <v>60</v>
      </c>
      <c r="T32" s="22">
        <v>27</v>
      </c>
      <c r="U32" s="23">
        <f>IF(SUM(K32,M32,O32,Q32,S32)=0,I32,SUM(I32,K32,M32,O32,Q32,S32)-MIN(I32,K32,M32,O32,Q32,S32))</f>
        <v>255</v>
      </c>
      <c r="AA32" s="11"/>
      <c r="AB32" s="10"/>
    </row>
    <row r="33" spans="1:28" ht="12.75">
      <c r="A33" s="17">
        <v>31</v>
      </c>
      <c r="B33" s="18" t="s">
        <v>119</v>
      </c>
      <c r="C33" s="21" t="s">
        <v>23</v>
      </c>
      <c r="D33" s="27">
        <v>1951</v>
      </c>
      <c r="E33" s="27" t="s">
        <v>63</v>
      </c>
      <c r="F33" s="22" t="str">
        <f>leia_klass(C33,D33)</f>
        <v>V-50</v>
      </c>
      <c r="G33" s="19" t="s">
        <v>142</v>
      </c>
      <c r="H33" s="25">
        <v>1953</v>
      </c>
      <c r="I33" s="22">
        <v>43</v>
      </c>
      <c r="J33" s="22">
        <v>44</v>
      </c>
      <c r="K33" s="22">
        <v>43</v>
      </c>
      <c r="L33" s="22">
        <v>44</v>
      </c>
      <c r="M33" s="22">
        <v>30</v>
      </c>
      <c r="N33" s="22">
        <v>57</v>
      </c>
      <c r="O33" s="22">
        <v>57</v>
      </c>
      <c r="P33" s="22">
        <v>30</v>
      </c>
      <c r="Q33" s="22">
        <v>54</v>
      </c>
      <c r="R33" s="22">
        <v>33</v>
      </c>
      <c r="S33" s="22">
        <v>55</v>
      </c>
      <c r="T33" s="22">
        <v>32</v>
      </c>
      <c r="U33" s="23">
        <f>IF(SUM(K33,M33,O33,Q33,S33)=0,I33,SUM(I33,K33,M33,O33,Q33,S33)-MIN(I33,K33,M33,O33,Q33,S33))</f>
        <v>252</v>
      </c>
      <c r="AA33" s="11"/>
      <c r="AB33" s="10"/>
    </row>
    <row r="34" spans="1:28" ht="12.75">
      <c r="A34" s="17">
        <v>32</v>
      </c>
      <c r="B34" s="20" t="s">
        <v>69</v>
      </c>
      <c r="C34" s="21" t="s">
        <v>23</v>
      </c>
      <c r="D34" s="27">
        <v>1992</v>
      </c>
      <c r="E34" s="27" t="s">
        <v>63</v>
      </c>
      <c r="F34" s="22" t="str">
        <f>leia_klass(C34,D34)</f>
        <v>L-17</v>
      </c>
      <c r="G34" s="19" t="s">
        <v>22</v>
      </c>
      <c r="H34" s="18">
        <v>2744</v>
      </c>
      <c r="I34" s="22">
        <v>40</v>
      </c>
      <c r="J34" s="22">
        <v>47</v>
      </c>
      <c r="K34" s="22">
        <v>53</v>
      </c>
      <c r="L34" s="40">
        <v>34</v>
      </c>
      <c r="M34" s="22">
        <v>0</v>
      </c>
      <c r="N34" s="22" t="s">
        <v>145</v>
      </c>
      <c r="O34" s="22">
        <v>51</v>
      </c>
      <c r="P34" s="22">
        <v>36</v>
      </c>
      <c r="Q34" s="22">
        <v>51</v>
      </c>
      <c r="R34" s="22">
        <v>36</v>
      </c>
      <c r="S34" s="22">
        <v>43</v>
      </c>
      <c r="T34" s="22">
        <v>44</v>
      </c>
      <c r="U34" s="23">
        <f>IF(SUM(K34,M34,O34,Q34,S34)=0,I34,SUM(I34,K34,M34,O34,Q34,S34)-MIN(I34,K34,M34,O34,Q34,S34))</f>
        <v>238</v>
      </c>
      <c r="AA34" s="11"/>
      <c r="AB34" s="10"/>
    </row>
    <row r="35" spans="1:28" ht="12.75">
      <c r="A35" s="17">
        <v>33</v>
      </c>
      <c r="B35" s="18" t="s">
        <v>131</v>
      </c>
      <c r="C35" s="21" t="s">
        <v>25</v>
      </c>
      <c r="D35" s="27">
        <v>1970</v>
      </c>
      <c r="E35" s="27"/>
      <c r="F35" s="22">
        <f>leia_klass(C35,D35)</f>
      </c>
      <c r="G35" s="19" t="s">
        <v>96</v>
      </c>
      <c r="H35" s="18">
        <v>1613</v>
      </c>
      <c r="I35" s="22">
        <v>36</v>
      </c>
      <c r="J35" s="22">
        <v>51</v>
      </c>
      <c r="K35" s="22">
        <v>44</v>
      </c>
      <c r="L35" s="22">
        <v>43</v>
      </c>
      <c r="M35" s="22">
        <v>40</v>
      </c>
      <c r="N35" s="22">
        <v>47</v>
      </c>
      <c r="O35" s="22">
        <v>50</v>
      </c>
      <c r="P35" s="22">
        <v>37</v>
      </c>
      <c r="Q35" s="22">
        <v>57</v>
      </c>
      <c r="R35" s="22">
        <v>30</v>
      </c>
      <c r="S35" s="22">
        <v>42</v>
      </c>
      <c r="T35" s="22">
        <v>45</v>
      </c>
      <c r="U35" s="23">
        <f>IF(SUM(K35,M35,O35,Q35,S35)=0,I35,SUM(I35,K35,M35,O35,Q35,S35)-MIN(I35,K35,M35,O35,Q35,S35))</f>
        <v>233</v>
      </c>
      <c r="AA35" s="11"/>
      <c r="AB35" s="10"/>
    </row>
    <row r="36" spans="1:28" ht="12.75">
      <c r="A36" s="17">
        <v>34</v>
      </c>
      <c r="B36" s="20" t="s">
        <v>159</v>
      </c>
      <c r="C36" s="21" t="s">
        <v>23</v>
      </c>
      <c r="D36" s="27">
        <v>1943</v>
      </c>
      <c r="E36" s="27" t="s">
        <v>62</v>
      </c>
      <c r="F36" s="22" t="str">
        <f>leia_klass(C36,D36)</f>
        <v>V-60</v>
      </c>
      <c r="G36" s="19" t="s">
        <v>88</v>
      </c>
      <c r="H36" s="18">
        <v>3947</v>
      </c>
      <c r="I36" s="22">
        <v>0</v>
      </c>
      <c r="J36" s="22" t="s">
        <v>145</v>
      </c>
      <c r="K36" s="22">
        <v>52</v>
      </c>
      <c r="L36" s="22">
        <v>35</v>
      </c>
      <c r="M36" s="22">
        <v>54</v>
      </c>
      <c r="N36" s="22">
        <v>33</v>
      </c>
      <c r="O36" s="22">
        <v>56</v>
      </c>
      <c r="P36" s="22">
        <v>31</v>
      </c>
      <c r="Q36" s="22">
        <v>71</v>
      </c>
      <c r="R36" s="22">
        <v>16</v>
      </c>
      <c r="S36" s="22">
        <v>0</v>
      </c>
      <c r="T36" s="22" t="s">
        <v>145</v>
      </c>
      <c r="U36" s="23">
        <f>IF(SUM(K36,M36,O36,Q36,S36)=0,I36,SUM(I36,K36,M36,O36,Q36,S36)-MIN(I36,K36,M36,O36,Q36,S36))</f>
        <v>233</v>
      </c>
      <c r="AA36" s="11"/>
      <c r="AB36" s="10"/>
    </row>
    <row r="37" spans="1:28" ht="12.75">
      <c r="A37" s="17">
        <v>35</v>
      </c>
      <c r="B37" s="20" t="s">
        <v>95</v>
      </c>
      <c r="C37" s="21" t="s">
        <v>23</v>
      </c>
      <c r="D37" s="27">
        <v>1956</v>
      </c>
      <c r="E37" s="27"/>
      <c r="F37" s="22" t="str">
        <f>leia_klass(C37,D37)</f>
        <v>V-50</v>
      </c>
      <c r="G37" s="19" t="s">
        <v>96</v>
      </c>
      <c r="H37" s="25">
        <v>2822</v>
      </c>
      <c r="I37" s="22">
        <v>41</v>
      </c>
      <c r="J37" s="22">
        <v>46</v>
      </c>
      <c r="K37" s="22">
        <v>46</v>
      </c>
      <c r="L37" s="22">
        <v>41</v>
      </c>
      <c r="M37" s="22">
        <v>42</v>
      </c>
      <c r="N37" s="22">
        <v>45</v>
      </c>
      <c r="O37" s="22">
        <v>0</v>
      </c>
      <c r="P37" s="22" t="s">
        <v>145</v>
      </c>
      <c r="Q37" s="22">
        <v>59</v>
      </c>
      <c r="R37" s="22">
        <v>28</v>
      </c>
      <c r="S37" s="22">
        <v>44</v>
      </c>
      <c r="T37" s="22">
        <v>43</v>
      </c>
      <c r="U37" s="23">
        <f>IF(SUM(K37,M37,O37,Q37,S37)=0,I37,SUM(I37,K37,M37,O37,Q37,S37)-MIN(I37,K37,M37,O37,Q37,S37))</f>
        <v>232</v>
      </c>
      <c r="AA37" s="11"/>
      <c r="AB37" s="10"/>
    </row>
    <row r="38" spans="1:28" ht="12.75">
      <c r="A38" s="17">
        <v>36</v>
      </c>
      <c r="B38" s="18" t="s">
        <v>199</v>
      </c>
      <c r="C38" s="21" t="s">
        <v>25</v>
      </c>
      <c r="D38" s="27">
        <v>1990</v>
      </c>
      <c r="E38" s="27" t="s">
        <v>61</v>
      </c>
      <c r="F38" s="22">
        <f>leia_klass(C38,D38)</f>
      </c>
      <c r="G38" s="19" t="s">
        <v>90</v>
      </c>
      <c r="H38" s="18">
        <v>4334</v>
      </c>
      <c r="I38" s="22">
        <v>0</v>
      </c>
      <c r="J38" s="22" t="s">
        <v>145</v>
      </c>
      <c r="K38" s="22">
        <v>0</v>
      </c>
      <c r="L38" s="22" t="s">
        <v>145</v>
      </c>
      <c r="M38" s="22">
        <v>0</v>
      </c>
      <c r="N38" s="22" t="s">
        <v>145</v>
      </c>
      <c r="O38" s="22">
        <v>79</v>
      </c>
      <c r="P38" s="22">
        <v>8</v>
      </c>
      <c r="Q38" s="22">
        <v>73</v>
      </c>
      <c r="R38" s="22">
        <v>14</v>
      </c>
      <c r="S38" s="22">
        <v>68</v>
      </c>
      <c r="T38" s="22">
        <v>19</v>
      </c>
      <c r="U38" s="23">
        <f>IF(SUM(K38,M38,O38,Q38,S38)=0,I38,SUM(I38,K38,M38,O38,Q38,S38)-MIN(I38,K38,M38,O38,Q38,S38))</f>
        <v>220</v>
      </c>
      <c r="AA38" s="11"/>
      <c r="AB38" s="10"/>
    </row>
    <row r="39" spans="1:28" ht="12.75">
      <c r="A39" s="17">
        <v>37</v>
      </c>
      <c r="B39" s="20" t="s">
        <v>50</v>
      </c>
      <c r="C39" s="21" t="s">
        <v>23</v>
      </c>
      <c r="D39" s="27">
        <v>1994</v>
      </c>
      <c r="E39" s="27" t="s">
        <v>63</v>
      </c>
      <c r="F39" s="22" t="str">
        <f>leia_klass(C39,D39)</f>
        <v>L-17</v>
      </c>
      <c r="G39" s="19" t="s">
        <v>22</v>
      </c>
      <c r="H39" s="18">
        <v>2544</v>
      </c>
      <c r="I39" s="22">
        <v>46</v>
      </c>
      <c r="J39" s="22">
        <v>41</v>
      </c>
      <c r="K39" s="22">
        <v>40</v>
      </c>
      <c r="L39" s="22">
        <v>47</v>
      </c>
      <c r="M39" s="22">
        <v>0</v>
      </c>
      <c r="N39" s="22" t="s">
        <v>145</v>
      </c>
      <c r="O39" s="22">
        <v>48</v>
      </c>
      <c r="P39" s="22">
        <v>39</v>
      </c>
      <c r="Q39" s="22">
        <v>47</v>
      </c>
      <c r="R39" s="22">
        <v>40</v>
      </c>
      <c r="S39" s="22">
        <v>38</v>
      </c>
      <c r="T39" s="22">
        <v>49</v>
      </c>
      <c r="U39" s="23">
        <f>IF(SUM(K39,M39,O39,Q39,S39)=0,I39,SUM(I39,K39,M39,O39,Q39,S39)-MIN(I39,K39,M39,O39,Q39,S39))</f>
        <v>219</v>
      </c>
      <c r="AA39" s="11"/>
      <c r="AB39" s="10"/>
    </row>
    <row r="40" spans="1:28" ht="12.75">
      <c r="A40" s="17">
        <v>38</v>
      </c>
      <c r="B40" s="18" t="s">
        <v>117</v>
      </c>
      <c r="C40" s="21" t="s">
        <v>23</v>
      </c>
      <c r="D40" s="27">
        <v>1947</v>
      </c>
      <c r="E40" s="27" t="s">
        <v>61</v>
      </c>
      <c r="F40" s="22" t="str">
        <f>leia_klass(C40,D40)</f>
        <v>V-60</v>
      </c>
      <c r="G40" s="19" t="s">
        <v>88</v>
      </c>
      <c r="H40" s="25">
        <v>5446</v>
      </c>
      <c r="I40" s="22">
        <v>72</v>
      </c>
      <c r="J40" s="22">
        <v>15</v>
      </c>
      <c r="K40" s="22">
        <v>39</v>
      </c>
      <c r="L40" s="22">
        <v>48</v>
      </c>
      <c r="M40" s="22">
        <v>0</v>
      </c>
      <c r="N40" s="22" t="s">
        <v>145</v>
      </c>
      <c r="O40" s="22">
        <v>63</v>
      </c>
      <c r="P40" s="22">
        <v>24</v>
      </c>
      <c r="Q40" s="22">
        <v>0</v>
      </c>
      <c r="R40" s="22" t="s">
        <v>145</v>
      </c>
      <c r="S40" s="22">
        <v>39</v>
      </c>
      <c r="T40" s="22">
        <v>48</v>
      </c>
      <c r="U40" s="23">
        <f>IF(SUM(K40,M40,O40,Q40,S40)=0,I40,SUM(I40,K40,M40,O40,Q40,S40)-MIN(I40,K40,M40,O40,Q40,S40))</f>
        <v>213</v>
      </c>
      <c r="AA40" s="11"/>
      <c r="AB40" s="10"/>
    </row>
    <row r="41" spans="1:28" ht="12.75">
      <c r="A41" s="17">
        <v>39</v>
      </c>
      <c r="B41" s="18" t="s">
        <v>100</v>
      </c>
      <c r="C41" s="21" t="s">
        <v>23</v>
      </c>
      <c r="D41" s="27">
        <v>1948</v>
      </c>
      <c r="E41" s="27" t="s">
        <v>62</v>
      </c>
      <c r="F41" s="22" t="str">
        <f>leia_klass(C41,D41)</f>
        <v>V-60</v>
      </c>
      <c r="G41" s="19" t="s">
        <v>56</v>
      </c>
      <c r="H41" s="18">
        <v>4252</v>
      </c>
      <c r="I41" s="22">
        <v>50</v>
      </c>
      <c r="J41" s="22">
        <v>37</v>
      </c>
      <c r="K41" s="22">
        <v>35</v>
      </c>
      <c r="L41" s="22">
        <v>52</v>
      </c>
      <c r="M41" s="22">
        <v>60</v>
      </c>
      <c r="N41" s="22">
        <v>27</v>
      </c>
      <c r="O41" s="22">
        <v>0</v>
      </c>
      <c r="P41" s="22" t="s">
        <v>145</v>
      </c>
      <c r="Q41" s="22">
        <v>0</v>
      </c>
      <c r="R41" s="22" t="s">
        <v>145</v>
      </c>
      <c r="S41" s="22">
        <v>67</v>
      </c>
      <c r="T41" s="22">
        <v>20</v>
      </c>
      <c r="U41" s="23">
        <f>IF(SUM(K41,M41,O41,Q41,S41)=0,I41,SUM(I41,K41,M41,O41,Q41,S41)-MIN(I41,K41,M41,O41,Q41,S41))</f>
        <v>212</v>
      </c>
      <c r="AA41" s="11"/>
      <c r="AB41" s="10"/>
    </row>
    <row r="42" spans="1:28" ht="12.75">
      <c r="A42" s="17">
        <v>40</v>
      </c>
      <c r="B42" s="18" t="s">
        <v>44</v>
      </c>
      <c r="C42" s="21" t="s">
        <v>23</v>
      </c>
      <c r="D42" s="27">
        <v>1942</v>
      </c>
      <c r="E42" s="27"/>
      <c r="F42" s="22" t="str">
        <f>leia_klass(C42,D42)</f>
        <v>V-60</v>
      </c>
      <c r="G42" s="19" t="s">
        <v>22</v>
      </c>
      <c r="H42" s="18">
        <v>1930</v>
      </c>
      <c r="I42" s="22">
        <v>34</v>
      </c>
      <c r="J42" s="22">
        <v>53</v>
      </c>
      <c r="K42" s="22">
        <v>22</v>
      </c>
      <c r="L42" s="22">
        <v>65</v>
      </c>
      <c r="M42" s="22">
        <v>34</v>
      </c>
      <c r="N42" s="22">
        <v>53</v>
      </c>
      <c r="O42" s="22">
        <v>42</v>
      </c>
      <c r="P42" s="22">
        <v>45</v>
      </c>
      <c r="Q42" s="22">
        <v>53</v>
      </c>
      <c r="R42" s="22">
        <v>34</v>
      </c>
      <c r="S42" s="22">
        <v>46</v>
      </c>
      <c r="T42" s="22">
        <v>41</v>
      </c>
      <c r="U42" s="23">
        <f>IF(SUM(K42,M42,O42,Q42,S42)=0,I42,SUM(I42,K42,M42,O42,Q42,S42)-MIN(I42,K42,M42,O42,Q42,S42))</f>
        <v>209</v>
      </c>
      <c r="AA42" s="11"/>
      <c r="AB42" s="10"/>
    </row>
    <row r="43" spans="1:28" ht="12.75">
      <c r="A43" s="17">
        <v>41</v>
      </c>
      <c r="B43" s="18" t="s">
        <v>42</v>
      </c>
      <c r="C43" s="21" t="s">
        <v>23</v>
      </c>
      <c r="D43" s="27">
        <v>1958</v>
      </c>
      <c r="E43" s="27" t="s">
        <v>62</v>
      </c>
      <c r="F43" s="22" t="str">
        <f>leia_klass(C43,D43)</f>
        <v>V-50</v>
      </c>
      <c r="G43" s="19" t="s">
        <v>22</v>
      </c>
      <c r="H43" s="18">
        <v>2724</v>
      </c>
      <c r="I43" s="22">
        <v>49</v>
      </c>
      <c r="J43" s="22">
        <v>38</v>
      </c>
      <c r="K43" s="22">
        <v>23</v>
      </c>
      <c r="L43" s="22">
        <v>64</v>
      </c>
      <c r="M43" s="22">
        <v>35</v>
      </c>
      <c r="N43" s="22">
        <v>52</v>
      </c>
      <c r="O43" s="22">
        <v>42</v>
      </c>
      <c r="P43" s="22">
        <v>44</v>
      </c>
      <c r="Q43" s="22">
        <v>55</v>
      </c>
      <c r="R43" s="22">
        <v>32</v>
      </c>
      <c r="S43" s="22">
        <v>0</v>
      </c>
      <c r="T43" s="22" t="s">
        <v>145</v>
      </c>
      <c r="U43" s="23">
        <f>IF(SUM(K43,M43,O43,Q43,S43)=0,I43,SUM(I43,K43,M43,O43,Q43,S43)-MIN(I43,K43,M43,O43,Q43,S43))</f>
        <v>204</v>
      </c>
      <c r="AA43" s="11"/>
      <c r="AB43" s="10"/>
    </row>
    <row r="44" spans="1:28" ht="12.75">
      <c r="A44" s="17">
        <v>42</v>
      </c>
      <c r="B44" s="20" t="s">
        <v>91</v>
      </c>
      <c r="C44" s="21" t="s">
        <v>23</v>
      </c>
      <c r="D44" s="27">
        <v>1981</v>
      </c>
      <c r="E44" s="27" t="s">
        <v>61</v>
      </c>
      <c r="F44" s="22">
        <f>leia_klass(C44,D44)</f>
      </c>
      <c r="G44" s="19" t="s">
        <v>88</v>
      </c>
      <c r="H44" s="18">
        <v>5438</v>
      </c>
      <c r="I44" s="22">
        <v>77</v>
      </c>
      <c r="J44" s="22">
        <v>10</v>
      </c>
      <c r="K44" s="22">
        <v>55</v>
      </c>
      <c r="L44" s="22">
        <v>32</v>
      </c>
      <c r="M44" s="22">
        <v>0</v>
      </c>
      <c r="N44" s="22" t="s">
        <v>145</v>
      </c>
      <c r="O44" s="22">
        <v>0</v>
      </c>
      <c r="P44" s="22" t="s">
        <v>145</v>
      </c>
      <c r="Q44" s="22">
        <v>0</v>
      </c>
      <c r="R44" s="22" t="s">
        <v>145</v>
      </c>
      <c r="S44" s="22">
        <v>70</v>
      </c>
      <c r="T44" s="22">
        <v>17</v>
      </c>
      <c r="U44" s="23">
        <f>IF(SUM(K44,M44,O44,Q44,S44)=0,I44,SUM(I44,K44,M44,O44,Q44,S44)-MIN(I44,K44,M44,O44,Q44,S44))</f>
        <v>202</v>
      </c>
      <c r="AA44" s="11"/>
      <c r="AB44" s="10"/>
    </row>
    <row r="45" spans="1:28" ht="12.75">
      <c r="A45" s="17">
        <v>43</v>
      </c>
      <c r="B45" s="20" t="s">
        <v>86</v>
      </c>
      <c r="C45" s="21" t="s">
        <v>23</v>
      </c>
      <c r="D45" s="27">
        <v>1996</v>
      </c>
      <c r="E45" s="27"/>
      <c r="F45" s="22" t="str">
        <f>leia_klass(C45,D45)</f>
        <v>L-13</v>
      </c>
      <c r="G45" s="19" t="s">
        <v>53</v>
      </c>
      <c r="H45" s="18">
        <v>821</v>
      </c>
      <c r="I45" s="22">
        <v>39</v>
      </c>
      <c r="J45" s="22">
        <v>48</v>
      </c>
      <c r="K45" s="22">
        <v>18</v>
      </c>
      <c r="L45" s="22">
        <v>69</v>
      </c>
      <c r="M45" s="22">
        <v>22</v>
      </c>
      <c r="N45" s="22">
        <v>65</v>
      </c>
      <c r="O45" s="22">
        <v>38</v>
      </c>
      <c r="P45" s="22">
        <v>49</v>
      </c>
      <c r="Q45" s="22">
        <v>40</v>
      </c>
      <c r="R45" s="22">
        <v>47</v>
      </c>
      <c r="S45" s="22">
        <v>48</v>
      </c>
      <c r="T45" s="22">
        <v>39</v>
      </c>
      <c r="U45" s="23">
        <f>IF(SUM(K45,M45,O45,Q45,S45)=0,I45,SUM(I45,K45,M45,O45,Q45,S45)-MIN(I45,K45,M45,O45,Q45,S45))</f>
        <v>187</v>
      </c>
      <c r="AA45" s="11"/>
      <c r="AB45" s="10"/>
    </row>
    <row r="46" spans="1:28" ht="12.75">
      <c r="A46" s="17">
        <v>44</v>
      </c>
      <c r="B46" s="20" t="s">
        <v>160</v>
      </c>
      <c r="C46" s="21" t="s">
        <v>23</v>
      </c>
      <c r="D46" s="27">
        <v>1949</v>
      </c>
      <c r="E46" s="27" t="s">
        <v>62</v>
      </c>
      <c r="F46" s="22" t="str">
        <f>leia_klass(C46,D46)</f>
        <v>V-60</v>
      </c>
      <c r="G46" s="19" t="s">
        <v>22</v>
      </c>
      <c r="H46" s="25">
        <v>3423</v>
      </c>
      <c r="I46" s="22">
        <v>0</v>
      </c>
      <c r="J46" s="22" t="s">
        <v>145</v>
      </c>
      <c r="K46" s="22">
        <v>49</v>
      </c>
      <c r="L46" s="22">
        <v>38</v>
      </c>
      <c r="M46" s="22">
        <v>0</v>
      </c>
      <c r="N46" s="22" t="s">
        <v>145</v>
      </c>
      <c r="O46" s="22">
        <v>65</v>
      </c>
      <c r="P46" s="22">
        <v>22</v>
      </c>
      <c r="Q46" s="22">
        <v>66</v>
      </c>
      <c r="R46" s="22">
        <v>21</v>
      </c>
      <c r="S46" s="22">
        <v>0</v>
      </c>
      <c r="T46" s="22" t="s">
        <v>145</v>
      </c>
      <c r="U46" s="23">
        <f>IF(SUM(K46,M46,O46,Q46,S46)=0,I46,SUM(I46,K46,M46,O46,Q46,S46)-MIN(I46,K46,M46,O46,Q46,S46))</f>
        <v>180</v>
      </c>
      <c r="AA46" s="11"/>
      <c r="AB46" s="10"/>
    </row>
    <row r="47" spans="1:28" ht="12.75">
      <c r="A47" s="17">
        <v>45</v>
      </c>
      <c r="B47" s="20" t="s">
        <v>165</v>
      </c>
      <c r="C47" s="21" t="s">
        <v>23</v>
      </c>
      <c r="D47" s="27">
        <v>1928</v>
      </c>
      <c r="E47" s="27"/>
      <c r="F47" s="22" t="str">
        <f>leia_klass(C47,D47)</f>
        <v>V-60</v>
      </c>
      <c r="G47" s="19" t="s">
        <v>22</v>
      </c>
      <c r="H47" s="18">
        <v>1230</v>
      </c>
      <c r="I47" s="22">
        <v>0</v>
      </c>
      <c r="J47" s="22" t="s">
        <v>145</v>
      </c>
      <c r="K47" s="22">
        <v>25</v>
      </c>
      <c r="L47" s="22">
        <v>62</v>
      </c>
      <c r="M47" s="22">
        <v>32</v>
      </c>
      <c r="N47" s="22">
        <v>55</v>
      </c>
      <c r="O47" s="22">
        <v>41</v>
      </c>
      <c r="P47" s="22">
        <v>46</v>
      </c>
      <c r="Q47" s="22">
        <v>34</v>
      </c>
      <c r="R47" s="22">
        <v>53</v>
      </c>
      <c r="S47" s="22">
        <v>35</v>
      </c>
      <c r="T47" s="22">
        <v>52</v>
      </c>
      <c r="U47" s="23">
        <f>IF(SUM(K47,M47,O47,Q47,S47)=0,I47,SUM(I47,K47,M47,O47,Q47,S47)-MIN(I47,K47,M47,O47,Q47,S47))</f>
        <v>167</v>
      </c>
      <c r="AA47" s="11"/>
      <c r="AB47" s="10"/>
    </row>
    <row r="48" spans="1:21" ht="12.75">
      <c r="A48" s="17">
        <v>46</v>
      </c>
      <c r="B48" s="20" t="s">
        <v>147</v>
      </c>
      <c r="C48" s="21" t="s">
        <v>23</v>
      </c>
      <c r="D48" s="27">
        <v>1968</v>
      </c>
      <c r="E48" s="27" t="s">
        <v>61</v>
      </c>
      <c r="F48" s="22" t="str">
        <f>leia_klass(C48,D48)</f>
        <v>V-40</v>
      </c>
      <c r="G48" s="19" t="s">
        <v>56</v>
      </c>
      <c r="H48" s="18">
        <v>6849</v>
      </c>
      <c r="I48" s="22">
        <v>0</v>
      </c>
      <c r="J48" s="22" t="s">
        <v>145</v>
      </c>
      <c r="K48" s="22">
        <v>82</v>
      </c>
      <c r="L48" s="22">
        <v>5</v>
      </c>
      <c r="M48" s="22">
        <v>84</v>
      </c>
      <c r="N48" s="22">
        <v>4</v>
      </c>
      <c r="O48" s="22">
        <v>0</v>
      </c>
      <c r="P48" s="22" t="s">
        <v>145</v>
      </c>
      <c r="Q48" s="22">
        <v>0</v>
      </c>
      <c r="R48" s="22" t="s">
        <v>145</v>
      </c>
      <c r="S48" s="42">
        <v>0</v>
      </c>
      <c r="T48" s="22" t="s">
        <v>145</v>
      </c>
      <c r="U48" s="23">
        <f>IF(SUM(K48,M48,O48,Q48,S48)=0,I48,SUM(I48,K48,M48,O48,Q48,S48)-MIN(I48,K48,M48,O48,Q48,S48))</f>
        <v>166</v>
      </c>
    </row>
    <row r="49" spans="1:21" ht="12.75">
      <c r="A49" s="17">
        <v>47</v>
      </c>
      <c r="B49" s="18" t="s">
        <v>98</v>
      </c>
      <c r="C49" s="21" t="s">
        <v>23</v>
      </c>
      <c r="D49" s="27">
        <v>1974</v>
      </c>
      <c r="E49" s="19" t="s">
        <v>70</v>
      </c>
      <c r="F49" s="22">
        <f>leia_klass(C49,D49)</f>
      </c>
      <c r="G49" s="19" t="s">
        <v>70</v>
      </c>
      <c r="H49" s="25"/>
      <c r="I49" s="22">
        <v>29</v>
      </c>
      <c r="J49" s="22">
        <v>58</v>
      </c>
      <c r="K49" s="24">
        <v>26</v>
      </c>
      <c r="L49" s="22">
        <v>61</v>
      </c>
      <c r="M49" s="22">
        <v>28</v>
      </c>
      <c r="N49" s="22">
        <v>59</v>
      </c>
      <c r="O49" s="22">
        <v>37</v>
      </c>
      <c r="P49" s="22">
        <v>50</v>
      </c>
      <c r="Q49" s="22">
        <v>42</v>
      </c>
      <c r="R49" s="22">
        <v>45</v>
      </c>
      <c r="S49" s="22">
        <v>0</v>
      </c>
      <c r="T49" s="22" t="s">
        <v>145</v>
      </c>
      <c r="U49" s="23">
        <f>IF(SUM(K49,M49,O49,Q49,S49)=0,I49,SUM(I49,K49,M49,O49,Q49,S49)-MIN(I49,K49,M49,O49,Q49,S49))</f>
        <v>162</v>
      </c>
    </row>
    <row r="50" spans="1:21" ht="12.75">
      <c r="A50" s="17">
        <v>48</v>
      </c>
      <c r="B50" s="18" t="s">
        <v>104</v>
      </c>
      <c r="C50" s="21" t="s">
        <v>25</v>
      </c>
      <c r="D50" s="27">
        <v>1993</v>
      </c>
      <c r="E50" s="27"/>
      <c r="F50" s="22" t="str">
        <f>leia_klass(C50,D50)</f>
        <v>L-17</v>
      </c>
      <c r="G50" s="19" t="s">
        <v>56</v>
      </c>
      <c r="H50" s="25">
        <v>1036</v>
      </c>
      <c r="I50" s="22">
        <v>42</v>
      </c>
      <c r="J50" s="22">
        <v>45</v>
      </c>
      <c r="K50" s="22">
        <v>37</v>
      </c>
      <c r="L50" s="22">
        <v>50</v>
      </c>
      <c r="M50" s="22">
        <v>46</v>
      </c>
      <c r="N50" s="22">
        <v>41</v>
      </c>
      <c r="O50" s="22">
        <v>0</v>
      </c>
      <c r="P50" s="22" t="s">
        <v>145</v>
      </c>
      <c r="Q50" s="22">
        <v>0</v>
      </c>
      <c r="R50" s="22" t="s">
        <v>145</v>
      </c>
      <c r="S50" s="22">
        <v>33</v>
      </c>
      <c r="T50" s="22">
        <v>54</v>
      </c>
      <c r="U50" s="23">
        <f>IF(SUM(K50,M50,O50,Q50,S50)=0,I50,SUM(I50,K50,M50,O50,Q50,S50)-MIN(I50,K50,M50,O50,Q50,S50))</f>
        <v>158</v>
      </c>
    </row>
    <row r="51" spans="1:21" ht="12.75">
      <c r="A51" s="17">
        <v>49</v>
      </c>
      <c r="B51" s="20" t="s">
        <v>141</v>
      </c>
      <c r="C51" s="21" t="s">
        <v>23</v>
      </c>
      <c r="D51" s="27">
        <v>1961</v>
      </c>
      <c r="E51" s="27" t="s">
        <v>70</v>
      </c>
      <c r="F51" s="22" t="str">
        <f>leia_klass(C51,D51)</f>
        <v>V-40</v>
      </c>
      <c r="G51" s="19" t="s">
        <v>70</v>
      </c>
      <c r="H51" s="25"/>
      <c r="I51" s="22">
        <v>33</v>
      </c>
      <c r="J51" s="22">
        <v>54</v>
      </c>
      <c r="K51" s="22">
        <v>38</v>
      </c>
      <c r="L51" s="22">
        <v>49</v>
      </c>
      <c r="M51" s="22">
        <v>43</v>
      </c>
      <c r="N51" s="22">
        <v>44</v>
      </c>
      <c r="O51" s="22">
        <v>0</v>
      </c>
      <c r="P51" s="22" t="s">
        <v>145</v>
      </c>
      <c r="Q51" s="22">
        <v>44</v>
      </c>
      <c r="R51" s="22">
        <v>43</v>
      </c>
      <c r="S51" s="22">
        <v>0</v>
      </c>
      <c r="T51" s="22" t="s">
        <v>145</v>
      </c>
      <c r="U51" s="23">
        <f>IF(SUM(K51,M51,O51,Q51,S51)=0,I51,SUM(I51,K51,M51,O51,Q51,S51)-MIN(I51,K51,M51,O51,Q51,S51))</f>
        <v>158</v>
      </c>
    </row>
    <row r="52" spans="1:21" ht="12.75">
      <c r="A52" s="17">
        <v>50</v>
      </c>
      <c r="B52" s="18" t="s">
        <v>87</v>
      </c>
      <c r="C52" s="21" t="s">
        <v>23</v>
      </c>
      <c r="D52" s="27">
        <v>1963</v>
      </c>
      <c r="E52" s="19" t="s">
        <v>70</v>
      </c>
      <c r="F52" s="22" t="str">
        <f>leia_klass(C52,D52)</f>
        <v>V-40</v>
      </c>
      <c r="G52" s="19" t="s">
        <v>70</v>
      </c>
      <c r="H52" s="25"/>
      <c r="I52" s="22">
        <v>35</v>
      </c>
      <c r="J52" s="22">
        <v>52</v>
      </c>
      <c r="K52" s="22">
        <v>41</v>
      </c>
      <c r="L52" s="22">
        <v>46</v>
      </c>
      <c r="M52" s="22">
        <v>33</v>
      </c>
      <c r="N52" s="22">
        <v>54</v>
      </c>
      <c r="O52" s="22">
        <v>47</v>
      </c>
      <c r="P52" s="22">
        <v>40</v>
      </c>
      <c r="Q52" s="22">
        <v>0</v>
      </c>
      <c r="R52" s="22" t="s">
        <v>145</v>
      </c>
      <c r="S52" s="22">
        <v>0</v>
      </c>
      <c r="T52" s="22" t="s">
        <v>145</v>
      </c>
      <c r="U52" s="23">
        <f>IF(SUM(K52,M52,O52,Q52,S52)=0,I52,SUM(I52,K52,M52,O52,Q52,S52)-MIN(I52,K52,M52,O52,Q52,S52))</f>
        <v>156</v>
      </c>
    </row>
    <row r="53" spans="1:21" ht="12.75">
      <c r="A53" s="17">
        <v>51</v>
      </c>
      <c r="B53" s="20" t="s">
        <v>93</v>
      </c>
      <c r="C53" s="21" t="s">
        <v>23</v>
      </c>
      <c r="D53" s="27">
        <v>1994</v>
      </c>
      <c r="E53" s="27"/>
      <c r="F53" s="22" t="str">
        <f>leia_klass(C53,D53)</f>
        <v>L-17</v>
      </c>
      <c r="G53" s="19" t="s">
        <v>22</v>
      </c>
      <c r="H53" s="18">
        <v>2530</v>
      </c>
      <c r="I53" s="22">
        <v>59</v>
      </c>
      <c r="J53" s="22">
        <v>28</v>
      </c>
      <c r="K53" s="22">
        <v>0</v>
      </c>
      <c r="L53" s="22" t="s">
        <v>145</v>
      </c>
      <c r="M53" s="22">
        <v>48</v>
      </c>
      <c r="N53" s="22">
        <v>39</v>
      </c>
      <c r="O53" s="22">
        <v>0</v>
      </c>
      <c r="P53" s="22" t="s">
        <v>145</v>
      </c>
      <c r="Q53" s="22">
        <v>48</v>
      </c>
      <c r="R53" s="22">
        <v>39</v>
      </c>
      <c r="S53" s="22">
        <v>0</v>
      </c>
      <c r="T53" s="22" t="s">
        <v>145</v>
      </c>
      <c r="U53" s="23">
        <f>IF(SUM(K53,M53,O53,Q53,S53)=0,I53,SUM(I53,K53,M53,O53,Q53,S53)-MIN(I53,K53,M53,O53,Q53,S53))</f>
        <v>155</v>
      </c>
    </row>
    <row r="54" spans="1:21" ht="12.75">
      <c r="A54" s="17">
        <v>52</v>
      </c>
      <c r="B54" s="20" t="s">
        <v>174</v>
      </c>
      <c r="C54" s="21" t="s">
        <v>23</v>
      </c>
      <c r="D54" s="27">
        <v>1987</v>
      </c>
      <c r="E54" s="27" t="s">
        <v>70</v>
      </c>
      <c r="F54" s="22">
        <f>leia_klass(C54,D54)</f>
      </c>
      <c r="G54" s="19" t="s">
        <v>70</v>
      </c>
      <c r="H54" s="18"/>
      <c r="I54" s="22">
        <v>0</v>
      </c>
      <c r="J54" s="22" t="s">
        <v>145</v>
      </c>
      <c r="K54" s="24">
        <v>0</v>
      </c>
      <c r="L54" s="22" t="s">
        <v>145</v>
      </c>
      <c r="M54" s="22">
        <v>74</v>
      </c>
      <c r="N54" s="22">
        <v>13</v>
      </c>
      <c r="O54" s="22">
        <v>73</v>
      </c>
      <c r="P54" s="22">
        <v>14</v>
      </c>
      <c r="Q54" s="22">
        <v>0</v>
      </c>
      <c r="R54" s="22" t="s">
        <v>145</v>
      </c>
      <c r="S54" s="22">
        <v>0</v>
      </c>
      <c r="T54" s="22" t="s">
        <v>145</v>
      </c>
      <c r="U54" s="23">
        <f>IF(SUM(K54,M54,O54,Q54,S54)=0,I54,SUM(I54,K54,M54,O54,Q54,S54)-MIN(I54,K54,M54,O54,Q54,S54))</f>
        <v>147</v>
      </c>
    </row>
    <row r="55" spans="1:21" ht="12.75">
      <c r="A55" s="17">
        <v>53</v>
      </c>
      <c r="B55" s="18" t="s">
        <v>113</v>
      </c>
      <c r="C55" s="21" t="s">
        <v>23</v>
      </c>
      <c r="D55" s="27">
        <v>1953</v>
      </c>
      <c r="E55" s="27" t="s">
        <v>70</v>
      </c>
      <c r="F55" s="22" t="str">
        <f>leia_klass(C55,D55)</f>
        <v>V-50</v>
      </c>
      <c r="G55" s="19" t="s">
        <v>70</v>
      </c>
      <c r="H55" s="18"/>
      <c r="I55" s="22">
        <v>37</v>
      </c>
      <c r="J55" s="22">
        <v>50</v>
      </c>
      <c r="K55" s="22">
        <v>28</v>
      </c>
      <c r="L55" s="22">
        <v>59</v>
      </c>
      <c r="M55" s="22">
        <v>36</v>
      </c>
      <c r="N55" s="22">
        <v>51</v>
      </c>
      <c r="O55" s="22">
        <v>0</v>
      </c>
      <c r="P55" s="22" t="s">
        <v>145</v>
      </c>
      <c r="Q55" s="22">
        <v>45</v>
      </c>
      <c r="R55" s="22">
        <v>42</v>
      </c>
      <c r="S55" s="22">
        <v>0</v>
      </c>
      <c r="T55" s="22" t="s">
        <v>145</v>
      </c>
      <c r="U55" s="23">
        <f>IF(SUM(K55,M55,O55,Q55,S55)=0,I55,SUM(I55,K55,M55,O55,Q55,S55)-MIN(I55,K55,M55,O55,Q55,S55))</f>
        <v>146</v>
      </c>
    </row>
    <row r="56" spans="1:21" ht="12.75">
      <c r="A56" s="17">
        <v>54</v>
      </c>
      <c r="B56" s="18" t="s">
        <v>99</v>
      </c>
      <c r="C56" s="21" t="s">
        <v>25</v>
      </c>
      <c r="D56" s="27">
        <v>1970</v>
      </c>
      <c r="E56" s="27"/>
      <c r="F56" s="22">
        <f>leia_klass(C56,D56)</f>
      </c>
      <c r="G56" s="19" t="s">
        <v>96</v>
      </c>
      <c r="H56" s="18">
        <v>408</v>
      </c>
      <c r="I56" s="22">
        <v>26</v>
      </c>
      <c r="J56" s="22">
        <v>61</v>
      </c>
      <c r="K56" s="24">
        <v>27</v>
      </c>
      <c r="L56" s="22">
        <v>60</v>
      </c>
      <c r="M56" s="22">
        <v>27</v>
      </c>
      <c r="N56" s="22">
        <v>60</v>
      </c>
      <c r="O56" s="22">
        <v>36</v>
      </c>
      <c r="P56" s="22">
        <v>51</v>
      </c>
      <c r="Q56" s="22">
        <v>0</v>
      </c>
      <c r="R56" s="22" t="s">
        <v>145</v>
      </c>
      <c r="S56" s="22">
        <v>26</v>
      </c>
      <c r="T56" s="22">
        <v>61</v>
      </c>
      <c r="U56" s="23">
        <f>IF(SUM(K56,M56,O56,Q56,S56)=0,I56,SUM(I56,K56,M56,O56,Q56,S56)-MIN(I56,K56,M56,O56,Q56,S56))</f>
        <v>142</v>
      </c>
    </row>
    <row r="57" spans="1:21" ht="12.75">
      <c r="A57" s="17">
        <v>55</v>
      </c>
      <c r="B57" s="18" t="s">
        <v>109</v>
      </c>
      <c r="C57" s="21" t="s">
        <v>23</v>
      </c>
      <c r="D57" s="27">
        <v>1977</v>
      </c>
      <c r="E57" s="27" t="s">
        <v>62</v>
      </c>
      <c r="F57" s="22">
        <f>leia_klass(C57,D57)</f>
      </c>
      <c r="G57" s="19" t="s">
        <v>27</v>
      </c>
      <c r="H57" s="25">
        <v>5635</v>
      </c>
      <c r="I57" s="22">
        <v>75</v>
      </c>
      <c r="J57" s="22">
        <v>12</v>
      </c>
      <c r="K57" s="22">
        <v>67</v>
      </c>
      <c r="L57" s="22">
        <v>20</v>
      </c>
      <c r="M57" s="22">
        <v>0</v>
      </c>
      <c r="N57" s="22" t="s">
        <v>145</v>
      </c>
      <c r="O57" s="22">
        <v>0</v>
      </c>
      <c r="P57" s="22" t="s">
        <v>145</v>
      </c>
      <c r="Q57" s="22">
        <v>0</v>
      </c>
      <c r="R57" s="22" t="s">
        <v>145</v>
      </c>
      <c r="S57" s="22">
        <v>0</v>
      </c>
      <c r="T57" s="22" t="s">
        <v>145</v>
      </c>
      <c r="U57" s="23">
        <f>IF(SUM(K57,M57,O57,Q57,S57)=0,I57,SUM(I57,K57,M57,O57,Q57,S57)-MIN(I57,K57,M57,O57,Q57,S57))</f>
        <v>142</v>
      </c>
    </row>
    <row r="58" spans="1:21" ht="12.75">
      <c r="A58" s="17">
        <v>56</v>
      </c>
      <c r="B58" s="20" t="s">
        <v>121</v>
      </c>
      <c r="C58" s="21" t="s">
        <v>23</v>
      </c>
      <c r="D58" s="27">
        <v>1941</v>
      </c>
      <c r="E58" s="27" t="s">
        <v>63</v>
      </c>
      <c r="F58" s="22" t="str">
        <f>leia_klass(C58,D58)</f>
        <v>V-60</v>
      </c>
      <c r="G58" s="19" t="s">
        <v>90</v>
      </c>
      <c r="H58" s="25">
        <v>1617</v>
      </c>
      <c r="I58" s="22">
        <v>30</v>
      </c>
      <c r="J58" s="22">
        <v>57</v>
      </c>
      <c r="K58" s="22">
        <v>29</v>
      </c>
      <c r="L58" s="22">
        <v>58</v>
      </c>
      <c r="M58" s="22">
        <v>0</v>
      </c>
      <c r="N58" s="22" t="s">
        <v>145</v>
      </c>
      <c r="O58" s="22">
        <v>0</v>
      </c>
      <c r="P58" s="22" t="s">
        <v>145</v>
      </c>
      <c r="Q58" s="22">
        <v>43</v>
      </c>
      <c r="R58" s="22">
        <v>44</v>
      </c>
      <c r="S58" s="22">
        <v>37</v>
      </c>
      <c r="T58" s="22">
        <v>50</v>
      </c>
      <c r="U58" s="23">
        <f>IF(SUM(K58,M58,O58,Q58,S58)=0,I58,SUM(I58,K58,M58,O58,Q58,S58)-MIN(I58,K58,M58,O58,Q58,S58))</f>
        <v>139</v>
      </c>
    </row>
    <row r="59" spans="1:21" ht="12.75">
      <c r="A59" s="17">
        <v>57</v>
      </c>
      <c r="B59" s="20" t="s">
        <v>200</v>
      </c>
      <c r="C59" s="21" t="s">
        <v>23</v>
      </c>
      <c r="D59" s="27">
        <v>1983</v>
      </c>
      <c r="E59" s="19" t="s">
        <v>70</v>
      </c>
      <c r="F59" s="22">
        <f>leia_klass(C59,D59)</f>
      </c>
      <c r="G59" s="19" t="s">
        <v>70</v>
      </c>
      <c r="H59" s="25"/>
      <c r="I59" s="22">
        <v>0</v>
      </c>
      <c r="J59" s="22" t="s">
        <v>145</v>
      </c>
      <c r="K59" s="22">
        <v>0</v>
      </c>
      <c r="L59" s="22" t="s">
        <v>145</v>
      </c>
      <c r="M59" s="22">
        <v>0</v>
      </c>
      <c r="N59" s="22" t="s">
        <v>145</v>
      </c>
      <c r="O59" s="22">
        <v>55</v>
      </c>
      <c r="P59" s="22">
        <v>32</v>
      </c>
      <c r="Q59" s="22">
        <v>0</v>
      </c>
      <c r="R59" s="22" t="s">
        <v>145</v>
      </c>
      <c r="S59" s="22">
        <v>73</v>
      </c>
      <c r="T59" s="22">
        <v>14</v>
      </c>
      <c r="U59" s="23">
        <f>IF(SUM(K59,M59,O59,Q59,S59)=0,I59,SUM(I59,K59,M59,O59,Q59,S59)-MIN(I59,K59,M59,O59,Q59,S59))</f>
        <v>128</v>
      </c>
    </row>
    <row r="60" spans="1:21" ht="12.75">
      <c r="A60" s="17">
        <v>58</v>
      </c>
      <c r="B60" s="20" t="s">
        <v>180</v>
      </c>
      <c r="C60" s="21" t="s">
        <v>23</v>
      </c>
      <c r="D60" s="27">
        <v>1992</v>
      </c>
      <c r="E60" s="27" t="s">
        <v>70</v>
      </c>
      <c r="F60" s="22" t="str">
        <f>leia_klass(C60,D60)</f>
        <v>L-17</v>
      </c>
      <c r="G60" s="19" t="s">
        <v>70</v>
      </c>
      <c r="H60" s="18"/>
      <c r="I60" s="22">
        <v>0</v>
      </c>
      <c r="J60" s="22" t="s">
        <v>145</v>
      </c>
      <c r="K60" s="22">
        <v>0</v>
      </c>
      <c r="L60" s="22" t="s">
        <v>145</v>
      </c>
      <c r="M60" s="22">
        <v>57</v>
      </c>
      <c r="N60" s="22">
        <v>30</v>
      </c>
      <c r="O60" s="22">
        <v>71</v>
      </c>
      <c r="P60" s="22">
        <v>16</v>
      </c>
      <c r="Q60" s="22">
        <v>0</v>
      </c>
      <c r="R60" s="22" t="s">
        <v>145</v>
      </c>
      <c r="S60" s="22">
        <v>0</v>
      </c>
      <c r="T60" s="22" t="s">
        <v>145</v>
      </c>
      <c r="U60" s="23">
        <f>IF(SUM(K60,M60,O60,Q60,S60)=0,I60,SUM(I60,K60,M60,O60,Q60,S60)-MIN(I60,K60,M60,O60,Q60,S60))</f>
        <v>128</v>
      </c>
    </row>
    <row r="61" spans="1:21" ht="12.75">
      <c r="A61" s="17">
        <v>59</v>
      </c>
      <c r="B61" s="18" t="s">
        <v>188</v>
      </c>
      <c r="C61" s="21" t="s">
        <v>23</v>
      </c>
      <c r="D61" s="27">
        <v>1955</v>
      </c>
      <c r="E61" s="27" t="s">
        <v>63</v>
      </c>
      <c r="F61" s="22" t="str">
        <f>leia_klass(C61,D61)</f>
        <v>V-50</v>
      </c>
      <c r="G61" s="19" t="s">
        <v>22</v>
      </c>
      <c r="H61" s="25">
        <v>2227</v>
      </c>
      <c r="I61" s="22">
        <v>0</v>
      </c>
      <c r="J61" s="22" t="s">
        <v>145</v>
      </c>
      <c r="K61" s="22">
        <v>0</v>
      </c>
      <c r="L61" s="22" t="s">
        <v>145</v>
      </c>
      <c r="M61" s="22">
        <v>38</v>
      </c>
      <c r="N61" s="22">
        <v>49</v>
      </c>
      <c r="O61" s="22">
        <v>0</v>
      </c>
      <c r="P61" s="22" t="s">
        <v>145</v>
      </c>
      <c r="Q61" s="22">
        <v>50</v>
      </c>
      <c r="R61" s="22">
        <v>37</v>
      </c>
      <c r="S61" s="22">
        <v>36</v>
      </c>
      <c r="T61" s="22">
        <v>51</v>
      </c>
      <c r="U61" s="23">
        <f>IF(SUM(K61,M61,O61,Q61,S61)=0,I61,SUM(I61,K61,M61,O61,Q61,S61)-MIN(I61,K61,M61,O61,Q61,S61))</f>
        <v>124</v>
      </c>
    </row>
    <row r="62" spans="1:21" ht="12.75">
      <c r="A62" s="17">
        <v>60</v>
      </c>
      <c r="B62" s="18" t="s">
        <v>94</v>
      </c>
      <c r="C62" s="21" t="s">
        <v>23</v>
      </c>
      <c r="D62" s="27">
        <v>1993</v>
      </c>
      <c r="E62" s="27"/>
      <c r="F62" s="22" t="str">
        <f>leia_klass(C62,D62)</f>
        <v>L-17</v>
      </c>
      <c r="G62" s="19" t="s">
        <v>22</v>
      </c>
      <c r="H62" s="25">
        <v>2122</v>
      </c>
      <c r="I62" s="22">
        <v>63</v>
      </c>
      <c r="J62" s="22">
        <v>24</v>
      </c>
      <c r="K62" s="24">
        <v>0</v>
      </c>
      <c r="L62" s="22" t="s">
        <v>145</v>
      </c>
      <c r="M62" s="22">
        <v>0</v>
      </c>
      <c r="N62" s="22" t="s">
        <v>145</v>
      </c>
      <c r="O62" s="22">
        <v>0</v>
      </c>
      <c r="P62" s="22" t="s">
        <v>145</v>
      </c>
      <c r="Q62" s="22">
        <v>61</v>
      </c>
      <c r="R62" s="22">
        <v>26</v>
      </c>
      <c r="S62" s="22">
        <v>0</v>
      </c>
      <c r="T62" s="22" t="s">
        <v>145</v>
      </c>
      <c r="U62" s="23">
        <f>IF(SUM(K62,M62,O62,Q62,S62)=0,I62,SUM(I62,K62,M62,O62,Q62,S62)-MIN(I62,K62,M62,O62,Q62,S62))</f>
        <v>124</v>
      </c>
    </row>
    <row r="63" spans="1:21" ht="12.75">
      <c r="A63" s="17">
        <v>61</v>
      </c>
      <c r="B63" s="18" t="s">
        <v>179</v>
      </c>
      <c r="C63" s="21" t="s">
        <v>23</v>
      </c>
      <c r="D63" s="27">
        <v>1962</v>
      </c>
      <c r="E63" s="27" t="s">
        <v>61</v>
      </c>
      <c r="F63" s="22" t="str">
        <f>leia_klass(C63,D63)</f>
        <v>V-40</v>
      </c>
      <c r="G63" s="19" t="s">
        <v>83</v>
      </c>
      <c r="H63" s="25">
        <v>5552</v>
      </c>
      <c r="I63" s="22">
        <v>0</v>
      </c>
      <c r="J63" s="22" t="s">
        <v>145</v>
      </c>
      <c r="K63" s="22">
        <v>0</v>
      </c>
      <c r="L63" s="22" t="s">
        <v>145</v>
      </c>
      <c r="M63" s="22">
        <v>62</v>
      </c>
      <c r="N63" s="22">
        <v>25</v>
      </c>
      <c r="O63" s="22">
        <v>62</v>
      </c>
      <c r="P63" s="22">
        <v>25</v>
      </c>
      <c r="Q63" s="22">
        <v>0</v>
      </c>
      <c r="R63" s="22" t="s">
        <v>145</v>
      </c>
      <c r="S63" s="22">
        <v>0</v>
      </c>
      <c r="T63" s="22" t="s">
        <v>145</v>
      </c>
      <c r="U63" s="23">
        <f>IF(SUM(K63,M63,O63,Q63,S63)=0,I63,SUM(I63,K63,M63,O63,Q63,S63)-MIN(I63,K63,M63,O63,Q63,S63))</f>
        <v>124</v>
      </c>
    </row>
    <row r="64" spans="1:21" ht="12.75">
      <c r="A64" s="17">
        <v>62</v>
      </c>
      <c r="B64" s="18" t="s">
        <v>127</v>
      </c>
      <c r="C64" s="21" t="s">
        <v>25</v>
      </c>
      <c r="D64" s="27">
        <v>1998</v>
      </c>
      <c r="E64" s="27"/>
      <c r="F64" s="22" t="str">
        <f>leia_klass(C64,D64)</f>
        <v>L-11</v>
      </c>
      <c r="G64" s="19" t="s">
        <v>22</v>
      </c>
      <c r="H64" s="25"/>
      <c r="I64" s="22">
        <v>18</v>
      </c>
      <c r="J64" s="22">
        <v>69</v>
      </c>
      <c r="K64" s="22">
        <v>17</v>
      </c>
      <c r="L64" s="22">
        <v>70</v>
      </c>
      <c r="M64" s="22">
        <v>13</v>
      </c>
      <c r="N64" s="22">
        <v>74</v>
      </c>
      <c r="O64" s="22">
        <v>29</v>
      </c>
      <c r="P64" s="22">
        <v>58</v>
      </c>
      <c r="Q64" s="22">
        <v>32</v>
      </c>
      <c r="R64" s="22">
        <v>55</v>
      </c>
      <c r="S64" s="22">
        <v>21</v>
      </c>
      <c r="T64" s="22">
        <v>66</v>
      </c>
      <c r="U64" s="23">
        <f>IF(SUM(K64,M64,O64,Q64,S64)=0,I64,SUM(I64,K64,M64,O64,Q64,S64)-MIN(I64,K64,M64,O64,Q64,S64))</f>
        <v>117</v>
      </c>
    </row>
    <row r="65" spans="1:21" ht="12.75">
      <c r="A65" s="17">
        <v>63</v>
      </c>
      <c r="B65" s="18" t="s">
        <v>133</v>
      </c>
      <c r="C65" s="21" t="s">
        <v>25</v>
      </c>
      <c r="D65" s="27">
        <v>1999</v>
      </c>
      <c r="E65" s="27"/>
      <c r="F65" s="22" t="str">
        <f>leia_klass(C65,D65)</f>
        <v>L-11</v>
      </c>
      <c r="G65" s="19" t="s">
        <v>22</v>
      </c>
      <c r="H65" s="25"/>
      <c r="I65" s="22">
        <v>21</v>
      </c>
      <c r="J65" s="22">
        <v>66</v>
      </c>
      <c r="K65" s="24">
        <v>16</v>
      </c>
      <c r="L65" s="22">
        <v>71</v>
      </c>
      <c r="M65" s="22">
        <v>0</v>
      </c>
      <c r="N65" s="22" t="s">
        <v>145</v>
      </c>
      <c r="O65" s="22">
        <v>26</v>
      </c>
      <c r="P65" s="22">
        <v>61</v>
      </c>
      <c r="Q65" s="22">
        <v>28</v>
      </c>
      <c r="R65" s="22">
        <v>59</v>
      </c>
      <c r="S65" s="22">
        <v>25</v>
      </c>
      <c r="T65" s="22">
        <v>62</v>
      </c>
      <c r="U65" s="23">
        <f>IF(SUM(K65,M65,O65,Q65,S65)=0,I65,SUM(I65,K65,M65,O65,Q65,S65)-MIN(I65,K65,M65,O65,Q65,S65))</f>
        <v>116</v>
      </c>
    </row>
    <row r="66" spans="1:21" ht="12.75">
      <c r="A66" s="17">
        <v>64</v>
      </c>
      <c r="B66" s="18" t="s">
        <v>135</v>
      </c>
      <c r="C66" s="21" t="s">
        <v>25</v>
      </c>
      <c r="D66" s="27">
        <v>1998</v>
      </c>
      <c r="E66" s="19"/>
      <c r="F66" s="22" t="str">
        <f>leia_klass(C66,D66)</f>
        <v>L-11</v>
      </c>
      <c r="G66" s="19" t="s">
        <v>22</v>
      </c>
      <c r="H66" s="25"/>
      <c r="I66" s="22">
        <v>17</v>
      </c>
      <c r="J66" s="22">
        <v>70</v>
      </c>
      <c r="K66" s="22">
        <v>15</v>
      </c>
      <c r="L66" s="22">
        <v>72</v>
      </c>
      <c r="M66" s="22">
        <v>12</v>
      </c>
      <c r="N66" s="22">
        <v>75</v>
      </c>
      <c r="O66" s="22">
        <v>31</v>
      </c>
      <c r="P66" s="22">
        <v>56</v>
      </c>
      <c r="Q66" s="22">
        <v>29</v>
      </c>
      <c r="R66" s="22">
        <v>58</v>
      </c>
      <c r="S66" s="22">
        <v>19</v>
      </c>
      <c r="T66" s="22">
        <v>68</v>
      </c>
      <c r="U66" s="23">
        <f>IF(SUM(K66,M66,O66,Q66,S66)=0,I66,SUM(I66,K66,M66,O66,Q66,S66)-MIN(I66,K66,M66,O66,Q66,S66))</f>
        <v>111</v>
      </c>
    </row>
    <row r="67" spans="1:21" ht="12.75">
      <c r="A67" s="17">
        <v>65</v>
      </c>
      <c r="B67" s="20" t="s">
        <v>195</v>
      </c>
      <c r="C67" s="21" t="s">
        <v>23</v>
      </c>
      <c r="D67" s="27">
        <v>1967</v>
      </c>
      <c r="E67" s="27"/>
      <c r="F67" s="22" t="str">
        <f>leia_klass(C67,D67)</f>
        <v>V-40</v>
      </c>
      <c r="G67" s="19" t="s">
        <v>185</v>
      </c>
      <c r="H67" s="18"/>
      <c r="I67" s="22">
        <v>0</v>
      </c>
      <c r="J67" s="22" t="s">
        <v>145</v>
      </c>
      <c r="K67" s="22">
        <v>0</v>
      </c>
      <c r="L67" s="22" t="s">
        <v>145</v>
      </c>
      <c r="M67" s="22">
        <v>18</v>
      </c>
      <c r="N67" s="22">
        <v>69</v>
      </c>
      <c r="O67" s="22">
        <v>30</v>
      </c>
      <c r="P67" s="22">
        <v>57</v>
      </c>
      <c r="Q67" s="22">
        <v>35</v>
      </c>
      <c r="R67" s="22">
        <v>52</v>
      </c>
      <c r="S67" s="22">
        <v>27</v>
      </c>
      <c r="T67" s="22">
        <v>60</v>
      </c>
      <c r="U67" s="23">
        <f>IF(SUM(K67,M67,O67,Q67,S67)=0,I67,SUM(I67,K67,M67,O67,Q67,S67)-MIN(I67,K67,M67,O67,Q67,S67))</f>
        <v>110</v>
      </c>
    </row>
    <row r="68" spans="1:21" ht="12.75">
      <c r="A68" s="17">
        <v>66</v>
      </c>
      <c r="B68" s="20" t="s">
        <v>157</v>
      </c>
      <c r="C68" s="21" t="s">
        <v>23</v>
      </c>
      <c r="D68" s="27">
        <v>1996</v>
      </c>
      <c r="E68" s="27" t="s">
        <v>62</v>
      </c>
      <c r="F68" s="22" t="str">
        <f>leia_klass(C68,D68)</f>
        <v>L-13</v>
      </c>
      <c r="G68" s="19" t="s">
        <v>158</v>
      </c>
      <c r="H68" s="18">
        <v>3237</v>
      </c>
      <c r="I68" s="22">
        <v>0</v>
      </c>
      <c r="J68" s="22" t="s">
        <v>145</v>
      </c>
      <c r="K68" s="22">
        <v>57</v>
      </c>
      <c r="L68" s="22">
        <v>30</v>
      </c>
      <c r="M68" s="22">
        <v>0</v>
      </c>
      <c r="N68" s="22" t="s">
        <v>145</v>
      </c>
      <c r="O68" s="22">
        <v>0</v>
      </c>
      <c r="P68" s="22" t="s">
        <v>145</v>
      </c>
      <c r="Q68" s="22">
        <v>0</v>
      </c>
      <c r="R68" s="22" t="s">
        <v>145</v>
      </c>
      <c r="S68" s="22">
        <v>51</v>
      </c>
      <c r="T68" s="22">
        <v>36</v>
      </c>
      <c r="U68" s="23">
        <f>IF(SUM(K68,M68,O68,Q68,S68)=0,I68,SUM(I68,K68,M68,O68,Q68,S68)-MIN(I68,K68,M68,O68,Q68,S68))</f>
        <v>108</v>
      </c>
    </row>
    <row r="69" spans="1:21" ht="12.75">
      <c r="A69" s="17">
        <v>67</v>
      </c>
      <c r="B69" s="18" t="s">
        <v>97</v>
      </c>
      <c r="C69" s="21" t="s">
        <v>23</v>
      </c>
      <c r="D69" s="27">
        <v>1959</v>
      </c>
      <c r="E69" s="19" t="s">
        <v>70</v>
      </c>
      <c r="F69" s="22" t="str">
        <f>leia_klass(C69,D69)</f>
        <v>V-50</v>
      </c>
      <c r="G69" s="19" t="s">
        <v>70</v>
      </c>
      <c r="H69" s="25"/>
      <c r="I69" s="22">
        <v>38</v>
      </c>
      <c r="J69" s="22">
        <v>49</v>
      </c>
      <c r="K69" s="22">
        <v>33</v>
      </c>
      <c r="L69" s="22">
        <v>54</v>
      </c>
      <c r="M69" s="22">
        <v>31</v>
      </c>
      <c r="N69" s="22">
        <v>56</v>
      </c>
      <c r="O69" s="22">
        <v>0</v>
      </c>
      <c r="P69" s="22" t="s">
        <v>145</v>
      </c>
      <c r="Q69" s="22">
        <v>0</v>
      </c>
      <c r="R69" s="22" t="s">
        <v>145</v>
      </c>
      <c r="S69" s="22">
        <v>0</v>
      </c>
      <c r="T69" s="22" t="s">
        <v>145</v>
      </c>
      <c r="U69" s="23">
        <f>IF(SUM(K69,M69,O69,Q69,S69)=0,I69,SUM(I69,K69,M69,O69,Q69,S69)-MIN(I69,K69,M69,O69,Q69,S69))</f>
        <v>102</v>
      </c>
    </row>
    <row r="70" spans="1:21" ht="12.75">
      <c r="A70" s="17">
        <v>68</v>
      </c>
      <c r="B70" s="18" t="s">
        <v>189</v>
      </c>
      <c r="C70" s="21" t="s">
        <v>23</v>
      </c>
      <c r="D70" s="27">
        <v>1990</v>
      </c>
      <c r="E70" s="27"/>
      <c r="F70" s="22">
        <f>leia_klass(C70,D70)</f>
      </c>
      <c r="G70" s="19" t="s">
        <v>185</v>
      </c>
      <c r="H70" s="18">
        <v>921</v>
      </c>
      <c r="I70" s="22">
        <v>0</v>
      </c>
      <c r="J70" s="22" t="s">
        <v>145</v>
      </c>
      <c r="K70" s="22">
        <v>0</v>
      </c>
      <c r="L70" s="22" t="s">
        <v>145</v>
      </c>
      <c r="M70" s="22">
        <v>29</v>
      </c>
      <c r="N70" s="22">
        <v>58</v>
      </c>
      <c r="O70" s="22">
        <v>0</v>
      </c>
      <c r="P70" s="22" t="s">
        <v>145</v>
      </c>
      <c r="Q70" s="22">
        <v>37</v>
      </c>
      <c r="R70" s="22">
        <v>50</v>
      </c>
      <c r="S70" s="22">
        <v>34</v>
      </c>
      <c r="T70" s="22">
        <v>53</v>
      </c>
      <c r="U70" s="23">
        <f>IF(SUM(K70,M70,O70,Q70,S70)=0,I70,SUM(I70,K70,M70,O70,Q70,S70)-MIN(I70,K70,M70,O70,Q70,S70))</f>
        <v>100</v>
      </c>
    </row>
    <row r="71" spans="1:21" ht="12.75">
      <c r="A71" s="17">
        <v>69</v>
      </c>
      <c r="B71" s="18" t="s">
        <v>222</v>
      </c>
      <c r="C71" s="21" t="s">
        <v>23</v>
      </c>
      <c r="D71" s="27">
        <v>1955</v>
      </c>
      <c r="E71" s="27" t="s">
        <v>65</v>
      </c>
      <c r="F71" s="22" t="str">
        <f>leia_klass(C71,D71)</f>
        <v>V-50</v>
      </c>
      <c r="G71" s="19" t="s">
        <v>27</v>
      </c>
      <c r="H71" s="25">
        <v>7829</v>
      </c>
      <c r="I71" s="22">
        <v>0</v>
      </c>
      <c r="J71" s="22" t="s">
        <v>145</v>
      </c>
      <c r="K71" s="22">
        <v>0</v>
      </c>
      <c r="L71" s="22" t="s">
        <v>145</v>
      </c>
      <c r="M71" s="22">
        <v>0</v>
      </c>
      <c r="N71" s="22" t="s">
        <v>145</v>
      </c>
      <c r="O71" s="22">
        <v>0</v>
      </c>
      <c r="P71" s="22" t="s">
        <v>145</v>
      </c>
      <c r="Q71" s="22">
        <v>0</v>
      </c>
      <c r="R71" s="22" t="s">
        <v>145</v>
      </c>
      <c r="S71" s="22">
        <v>99</v>
      </c>
      <c r="T71" s="22">
        <v>1</v>
      </c>
      <c r="U71" s="23">
        <f>IF(SUM(K71,M71,O71,Q71,S71)=0,I71,SUM(I71,K71,M71,O71,Q71,S71)-MIN(I71,K71,M71,O71,Q71,S71))</f>
        <v>99</v>
      </c>
    </row>
    <row r="72" spans="1:21" ht="12.75">
      <c r="A72" s="17">
        <v>70</v>
      </c>
      <c r="B72" s="18" t="s">
        <v>172</v>
      </c>
      <c r="C72" s="21" t="s">
        <v>23</v>
      </c>
      <c r="D72" s="27">
        <v>1978</v>
      </c>
      <c r="E72" s="27" t="s">
        <v>64</v>
      </c>
      <c r="F72" s="22">
        <f>leia_klass(C72,D72)</f>
      </c>
      <c r="G72" s="19" t="s">
        <v>22</v>
      </c>
      <c r="H72" s="25">
        <v>9924</v>
      </c>
      <c r="I72" s="22">
        <v>0</v>
      </c>
      <c r="J72" s="22" t="s">
        <v>145</v>
      </c>
      <c r="K72" s="22">
        <v>0</v>
      </c>
      <c r="L72" s="22" t="s">
        <v>145</v>
      </c>
      <c r="M72" s="22">
        <v>99</v>
      </c>
      <c r="N72" s="22">
        <v>1</v>
      </c>
      <c r="O72" s="22">
        <v>0</v>
      </c>
      <c r="P72" s="22" t="s">
        <v>145</v>
      </c>
      <c r="Q72" s="22">
        <v>0</v>
      </c>
      <c r="R72" s="22" t="s">
        <v>145</v>
      </c>
      <c r="S72" s="22">
        <v>0</v>
      </c>
      <c r="T72" s="22" t="s">
        <v>145</v>
      </c>
      <c r="U72" s="23">
        <f>IF(SUM(K72,M72,O72,Q72,S72)=0,I72,SUM(I72,K72,M72,O72,Q72,S72)-MIN(I72,K72,M72,O72,Q72,S72))</f>
        <v>99</v>
      </c>
    </row>
    <row r="73" spans="1:21" ht="12.75">
      <c r="A73" s="17">
        <v>71</v>
      </c>
      <c r="B73" s="18" t="s">
        <v>184</v>
      </c>
      <c r="C73" s="21" t="s">
        <v>23</v>
      </c>
      <c r="D73" s="27">
        <v>1969</v>
      </c>
      <c r="E73" s="27"/>
      <c r="F73" s="22" t="str">
        <f>leia_klass(C73,D73)</f>
        <v>V-40</v>
      </c>
      <c r="G73" s="19" t="s">
        <v>185</v>
      </c>
      <c r="H73" s="25">
        <v>1837</v>
      </c>
      <c r="I73" s="22">
        <v>0</v>
      </c>
      <c r="J73" s="22" t="s">
        <v>145</v>
      </c>
      <c r="K73" s="24">
        <v>0</v>
      </c>
      <c r="L73" s="22" t="s">
        <v>145</v>
      </c>
      <c r="M73" s="22">
        <v>45</v>
      </c>
      <c r="N73" s="22">
        <v>42</v>
      </c>
      <c r="O73" s="22">
        <v>0</v>
      </c>
      <c r="P73" s="22" t="s">
        <v>145</v>
      </c>
      <c r="Q73" s="22">
        <v>52</v>
      </c>
      <c r="R73" s="22">
        <v>35</v>
      </c>
      <c r="S73" s="22">
        <v>0</v>
      </c>
      <c r="T73" s="22" t="s">
        <v>145</v>
      </c>
      <c r="U73" s="23">
        <f>IF(SUM(K73,M73,O73,Q73,S73)=0,I73,SUM(I73,K73,M73,O73,Q73,S73)-MIN(I73,K73,M73,O73,Q73,S73))</f>
        <v>97</v>
      </c>
    </row>
    <row r="74" spans="1:21" ht="12.75">
      <c r="A74" s="17">
        <v>72</v>
      </c>
      <c r="B74" s="20" t="s">
        <v>183</v>
      </c>
      <c r="C74" s="21" t="s">
        <v>23</v>
      </c>
      <c r="D74" s="27">
        <v>1959</v>
      </c>
      <c r="E74" s="27" t="s">
        <v>62</v>
      </c>
      <c r="F74" s="22" t="str">
        <f>leia_klass(C74,D74)</f>
        <v>V-50</v>
      </c>
      <c r="G74" s="19" t="s">
        <v>176</v>
      </c>
      <c r="H74" s="18">
        <v>3350</v>
      </c>
      <c r="I74" s="22">
        <v>0</v>
      </c>
      <c r="J74" s="22" t="s">
        <v>145</v>
      </c>
      <c r="K74" s="22">
        <v>0</v>
      </c>
      <c r="L74" s="22" t="s">
        <v>145</v>
      </c>
      <c r="M74" s="22">
        <v>49</v>
      </c>
      <c r="N74" s="22">
        <v>38</v>
      </c>
      <c r="O74" s="22">
        <v>0</v>
      </c>
      <c r="P74" s="22" t="s">
        <v>145</v>
      </c>
      <c r="Q74" s="22">
        <v>0</v>
      </c>
      <c r="R74" s="22" t="s">
        <v>145</v>
      </c>
      <c r="S74" s="22">
        <v>47</v>
      </c>
      <c r="T74" s="22">
        <v>40</v>
      </c>
      <c r="U74" s="23">
        <f>IF(SUM(K74,M74,O74,Q74,S74)=0,I74,SUM(I74,K74,M74,O74,Q74,S74)-MIN(I74,K74,M74,O74,Q74,S74))</f>
        <v>96</v>
      </c>
    </row>
    <row r="75" spans="1:21" ht="12.75">
      <c r="A75" s="17">
        <v>73</v>
      </c>
      <c r="B75" s="18" t="s">
        <v>163</v>
      </c>
      <c r="C75" s="21" t="s">
        <v>23</v>
      </c>
      <c r="D75" s="27">
        <v>1951</v>
      </c>
      <c r="E75" s="27"/>
      <c r="F75" s="22" t="str">
        <f>leia_klass(C75,D75)</f>
        <v>V-50</v>
      </c>
      <c r="G75" s="19" t="s">
        <v>88</v>
      </c>
      <c r="H75" s="25">
        <v>2624</v>
      </c>
      <c r="I75" s="22">
        <v>0</v>
      </c>
      <c r="J75" s="22" t="s">
        <v>145</v>
      </c>
      <c r="K75" s="22">
        <v>31</v>
      </c>
      <c r="L75" s="22">
        <v>56</v>
      </c>
      <c r="M75" s="22">
        <v>0</v>
      </c>
      <c r="N75" s="22" t="s">
        <v>145</v>
      </c>
      <c r="O75" s="22">
        <v>0</v>
      </c>
      <c r="P75" s="22" t="s">
        <v>145</v>
      </c>
      <c r="Q75" s="22">
        <v>65</v>
      </c>
      <c r="R75" s="22">
        <v>22</v>
      </c>
      <c r="S75" s="22">
        <v>0</v>
      </c>
      <c r="T75" s="22" t="s">
        <v>145</v>
      </c>
      <c r="U75" s="23">
        <f>IF(SUM(K75,M75,O75,Q75,S75)=0,I75,SUM(I75,K75,M75,O75,Q75,S75)-MIN(I75,K75,M75,O75,Q75,S75))</f>
        <v>96</v>
      </c>
    </row>
    <row r="76" spans="1:21" ht="12.75">
      <c r="A76" s="17">
        <v>74</v>
      </c>
      <c r="B76" s="18" t="s">
        <v>123</v>
      </c>
      <c r="C76" s="21" t="s">
        <v>23</v>
      </c>
      <c r="D76" s="27">
        <v>1944</v>
      </c>
      <c r="E76" s="27"/>
      <c r="F76" s="22" t="str">
        <f>leia_klass(C76,D76)</f>
        <v>V-60</v>
      </c>
      <c r="G76" s="19" t="s">
        <v>22</v>
      </c>
      <c r="H76" s="25"/>
      <c r="I76" s="22">
        <v>24</v>
      </c>
      <c r="J76" s="22">
        <v>63</v>
      </c>
      <c r="K76" s="22">
        <v>0</v>
      </c>
      <c r="L76" s="22" t="s">
        <v>145</v>
      </c>
      <c r="M76" s="22">
        <v>0</v>
      </c>
      <c r="N76" s="22" t="s">
        <v>145</v>
      </c>
      <c r="O76" s="22">
        <v>0</v>
      </c>
      <c r="P76" s="22" t="s">
        <v>145</v>
      </c>
      <c r="Q76" s="22">
        <v>41</v>
      </c>
      <c r="R76" s="22">
        <v>46</v>
      </c>
      <c r="S76" s="22">
        <v>29</v>
      </c>
      <c r="T76" s="22">
        <v>58</v>
      </c>
      <c r="U76" s="23">
        <f>IF(SUM(K76,M76,O76,Q76,S76)=0,I76,SUM(I76,K76,M76,O76,Q76,S76)-MIN(I76,K76,M76,O76,Q76,S76))</f>
        <v>94</v>
      </c>
    </row>
    <row r="77" spans="1:21" ht="12.75">
      <c r="A77" s="17">
        <v>75</v>
      </c>
      <c r="B77" s="18" t="s">
        <v>202</v>
      </c>
      <c r="C77" s="21" t="s">
        <v>23</v>
      </c>
      <c r="D77" s="27">
        <v>1984</v>
      </c>
      <c r="E77" s="27"/>
      <c r="F77" s="22">
        <f>leia_klass(C77,D77)</f>
      </c>
      <c r="G77" s="19" t="s">
        <v>185</v>
      </c>
      <c r="H77" s="18">
        <v>2025</v>
      </c>
      <c r="I77" s="22">
        <v>0</v>
      </c>
      <c r="J77" s="22" t="s">
        <v>145</v>
      </c>
      <c r="K77" s="22">
        <v>0</v>
      </c>
      <c r="L77" s="22" t="s">
        <v>145</v>
      </c>
      <c r="M77" s="22">
        <v>0</v>
      </c>
      <c r="N77" s="22" t="s">
        <v>145</v>
      </c>
      <c r="O77" s="22">
        <v>44</v>
      </c>
      <c r="P77" s="22">
        <v>42</v>
      </c>
      <c r="Q77" s="22">
        <v>0</v>
      </c>
      <c r="R77" s="22" t="s">
        <v>145</v>
      </c>
      <c r="S77" s="22">
        <v>49</v>
      </c>
      <c r="T77" s="22">
        <v>38</v>
      </c>
      <c r="U77" s="23">
        <f>IF(SUM(K77,M77,O77,Q77,S77)=0,I77,SUM(I77,K77,M77,O77,Q77,S77)-MIN(I77,K77,M77,O77,Q77,S77))</f>
        <v>93</v>
      </c>
    </row>
    <row r="78" spans="1:21" ht="12.75">
      <c r="A78" s="17">
        <v>76</v>
      </c>
      <c r="B78" s="18" t="s">
        <v>161</v>
      </c>
      <c r="C78" s="21" t="s">
        <v>23</v>
      </c>
      <c r="D78" s="27">
        <v>1977</v>
      </c>
      <c r="E78" s="27"/>
      <c r="F78" s="22">
        <f>leia_klass(C78,D78)</f>
      </c>
      <c r="G78" s="19" t="s">
        <v>22</v>
      </c>
      <c r="H78" s="25">
        <v>3032</v>
      </c>
      <c r="I78" s="22">
        <v>0</v>
      </c>
      <c r="J78" s="22" t="s">
        <v>145</v>
      </c>
      <c r="K78" s="22">
        <v>42</v>
      </c>
      <c r="L78" s="22">
        <v>45</v>
      </c>
      <c r="M78" s="22">
        <v>50</v>
      </c>
      <c r="N78" s="22">
        <v>37</v>
      </c>
      <c r="O78" s="22">
        <v>0</v>
      </c>
      <c r="P78" s="22" t="s">
        <v>145</v>
      </c>
      <c r="Q78" s="22">
        <v>0</v>
      </c>
      <c r="R78" s="22" t="s">
        <v>145</v>
      </c>
      <c r="S78" s="22">
        <v>0</v>
      </c>
      <c r="T78" s="22" t="s">
        <v>145</v>
      </c>
      <c r="U78" s="23">
        <f>IF(SUM(K78,M78,O78,Q78,S78)=0,I78,SUM(I78,K78,M78,O78,Q78,S78)-MIN(I78,K78,M78,O78,Q78,S78))</f>
        <v>92</v>
      </c>
    </row>
    <row r="79" spans="1:21" ht="12.75">
      <c r="A79" s="17">
        <v>77</v>
      </c>
      <c r="B79" s="18" t="s">
        <v>115</v>
      </c>
      <c r="C79" s="21" t="s">
        <v>23</v>
      </c>
      <c r="D79" s="27">
        <v>1987</v>
      </c>
      <c r="E79" s="27" t="s">
        <v>70</v>
      </c>
      <c r="F79" s="22">
        <f>leia_klass(C79,D79)</f>
      </c>
      <c r="G79" s="19" t="s">
        <v>24</v>
      </c>
      <c r="H79" s="25">
        <v>9332</v>
      </c>
      <c r="I79" s="22">
        <v>91</v>
      </c>
      <c r="J79" s="22">
        <v>2</v>
      </c>
      <c r="K79" s="24">
        <v>0</v>
      </c>
      <c r="L79" s="22" t="s">
        <v>145</v>
      </c>
      <c r="M79" s="22">
        <v>0</v>
      </c>
      <c r="N79" s="22" t="s">
        <v>145</v>
      </c>
      <c r="O79" s="22">
        <v>0</v>
      </c>
      <c r="P79" s="22" t="s">
        <v>145</v>
      </c>
      <c r="Q79" s="22">
        <v>0</v>
      </c>
      <c r="R79" s="22" t="s">
        <v>145</v>
      </c>
      <c r="S79" s="22">
        <v>0</v>
      </c>
      <c r="T79" s="22" t="s">
        <v>145</v>
      </c>
      <c r="U79" s="23">
        <f>IF(SUM(K79,M79,O79,Q79,S79)=0,I79,SUM(I79,K79,M79,O79,Q79,S79)-MIN(I79,K79,M79,O79,Q79,S79))</f>
        <v>91</v>
      </c>
    </row>
    <row r="80" spans="1:21" ht="12.75">
      <c r="A80" s="17">
        <v>78</v>
      </c>
      <c r="B80" s="18" t="s">
        <v>128</v>
      </c>
      <c r="C80" s="21" t="s">
        <v>25</v>
      </c>
      <c r="D80" s="27">
        <v>2001</v>
      </c>
      <c r="E80" s="27"/>
      <c r="F80" s="22" t="str">
        <f>leia_klass(C80,D80)</f>
        <v>L-11</v>
      </c>
      <c r="G80" s="19" t="s">
        <v>22</v>
      </c>
      <c r="H80" s="18"/>
      <c r="I80" s="22">
        <v>16</v>
      </c>
      <c r="J80" s="22">
        <v>71</v>
      </c>
      <c r="K80" s="22">
        <v>0</v>
      </c>
      <c r="L80" s="22" t="s">
        <v>145</v>
      </c>
      <c r="M80" s="22">
        <v>0</v>
      </c>
      <c r="N80" s="22" t="s">
        <v>145</v>
      </c>
      <c r="O80" s="22">
        <v>23</v>
      </c>
      <c r="P80" s="22">
        <v>64</v>
      </c>
      <c r="Q80" s="22">
        <v>31</v>
      </c>
      <c r="R80" s="22">
        <v>56</v>
      </c>
      <c r="S80" s="22">
        <v>18</v>
      </c>
      <c r="T80" s="22">
        <v>69</v>
      </c>
      <c r="U80" s="23">
        <f>IF(SUM(K80,M80,O80,Q80,S80)=0,I80,SUM(I80,K80,M80,O80,Q80,S80)-MIN(I80,K80,M80,O80,Q80,S80))</f>
        <v>88</v>
      </c>
    </row>
    <row r="81" spans="1:21" ht="12.75">
      <c r="A81" s="17">
        <v>79</v>
      </c>
      <c r="B81" s="18" t="s">
        <v>146</v>
      </c>
      <c r="C81" s="21" t="s">
        <v>23</v>
      </c>
      <c r="D81" s="27">
        <v>1964</v>
      </c>
      <c r="E81" s="27" t="s">
        <v>65</v>
      </c>
      <c r="F81" s="22" t="str">
        <f>leia_klass(C81,D81)</f>
        <v>V-40</v>
      </c>
      <c r="G81" s="19" t="s">
        <v>88</v>
      </c>
      <c r="H81" s="25">
        <v>7355</v>
      </c>
      <c r="I81" s="22">
        <v>0</v>
      </c>
      <c r="J81" s="22" t="s">
        <v>145</v>
      </c>
      <c r="K81" s="22">
        <v>87</v>
      </c>
      <c r="L81" s="22">
        <v>3</v>
      </c>
      <c r="M81" s="22">
        <v>0</v>
      </c>
      <c r="N81" s="22" t="s">
        <v>145</v>
      </c>
      <c r="O81" s="22">
        <v>0</v>
      </c>
      <c r="P81" s="22" t="s">
        <v>145</v>
      </c>
      <c r="Q81" s="22">
        <v>0</v>
      </c>
      <c r="R81" s="22" t="s">
        <v>145</v>
      </c>
      <c r="S81" s="22">
        <v>0</v>
      </c>
      <c r="T81" s="22" t="s">
        <v>145</v>
      </c>
      <c r="U81" s="23">
        <f>IF(SUM(K81,M81,O81,Q81,S81)=0,I81,SUM(I81,K81,M81,O81,Q81,S81)-MIN(I81,K81,M81,O81,Q81,S81))</f>
        <v>87</v>
      </c>
    </row>
    <row r="82" spans="1:21" ht="12.75">
      <c r="A82" s="17">
        <v>80</v>
      </c>
      <c r="B82" s="20" t="s">
        <v>168</v>
      </c>
      <c r="C82" s="21" t="s">
        <v>25</v>
      </c>
      <c r="D82" s="27">
        <v>1999</v>
      </c>
      <c r="E82" s="27"/>
      <c r="F82" s="22" t="str">
        <f>leia_klass(C82,D82)</f>
        <v>L-11</v>
      </c>
      <c r="G82" s="19" t="s">
        <v>22</v>
      </c>
      <c r="H82" s="18"/>
      <c r="I82" s="22">
        <v>0</v>
      </c>
      <c r="J82" s="22" t="s">
        <v>145</v>
      </c>
      <c r="K82" s="22">
        <v>13</v>
      </c>
      <c r="L82" s="22">
        <v>74</v>
      </c>
      <c r="M82" s="22">
        <v>17</v>
      </c>
      <c r="N82" s="22">
        <v>70</v>
      </c>
      <c r="O82" s="22">
        <v>28</v>
      </c>
      <c r="P82" s="22">
        <v>59</v>
      </c>
      <c r="Q82" s="22">
        <v>0</v>
      </c>
      <c r="R82" s="22" t="s">
        <v>145</v>
      </c>
      <c r="S82" s="22">
        <v>24</v>
      </c>
      <c r="T82" s="22">
        <v>63</v>
      </c>
      <c r="U82" s="23">
        <f>IF(SUM(K82,M82,O82,Q82,S82)=0,I82,SUM(I82,K82,M82,O82,Q82,S82)-MIN(I82,K82,M82,O82,Q82,S82))</f>
        <v>82</v>
      </c>
    </row>
    <row r="83" spans="1:21" ht="12.75">
      <c r="A83" s="17">
        <v>81</v>
      </c>
      <c r="B83" s="20" t="s">
        <v>173</v>
      </c>
      <c r="C83" s="21" t="s">
        <v>23</v>
      </c>
      <c r="D83" s="27">
        <v>1979</v>
      </c>
      <c r="E83" s="27" t="s">
        <v>65</v>
      </c>
      <c r="F83" s="22">
        <f>leia_klass(C83,D83)</f>
      </c>
      <c r="G83" s="19" t="s">
        <v>90</v>
      </c>
      <c r="H83" s="18">
        <v>8238</v>
      </c>
      <c r="I83" s="22">
        <v>0</v>
      </c>
      <c r="J83" s="22" t="s">
        <v>145</v>
      </c>
      <c r="K83" s="22">
        <v>0</v>
      </c>
      <c r="L83" s="22" t="s">
        <v>145</v>
      </c>
      <c r="M83" s="22">
        <v>81</v>
      </c>
      <c r="N83" s="22">
        <v>6</v>
      </c>
      <c r="O83" s="22">
        <v>0</v>
      </c>
      <c r="P83" s="22" t="s">
        <v>145</v>
      </c>
      <c r="Q83" s="22">
        <v>0</v>
      </c>
      <c r="R83" s="22" t="s">
        <v>145</v>
      </c>
      <c r="S83" s="22">
        <v>0</v>
      </c>
      <c r="T83" s="22" t="s">
        <v>145</v>
      </c>
      <c r="U83" s="23">
        <f>IF(SUM(K83,M83,O83,Q83,S83)=0,I83,SUM(I83,K83,M83,O83,Q83,S83)-MIN(I83,K83,M83,O83,Q83,S83))</f>
        <v>81</v>
      </c>
    </row>
    <row r="84" spans="1:21" ht="12.75">
      <c r="A84" s="17">
        <v>82</v>
      </c>
      <c r="B84" s="20" t="s">
        <v>148</v>
      </c>
      <c r="C84" s="21" t="s">
        <v>25</v>
      </c>
      <c r="D84" s="27">
        <v>1985</v>
      </c>
      <c r="E84" s="27" t="s">
        <v>65</v>
      </c>
      <c r="F84" s="22">
        <f>leia_klass(C84,D84)</f>
      </c>
      <c r="G84" s="19" t="s">
        <v>27</v>
      </c>
      <c r="H84" s="25">
        <v>7527</v>
      </c>
      <c r="I84" s="22">
        <v>0</v>
      </c>
      <c r="J84" s="22" t="s">
        <v>145</v>
      </c>
      <c r="K84" s="22">
        <v>80</v>
      </c>
      <c r="L84" s="22">
        <v>7</v>
      </c>
      <c r="M84" s="22">
        <v>0</v>
      </c>
      <c r="N84" s="22" t="s">
        <v>145</v>
      </c>
      <c r="O84" s="22">
        <v>0</v>
      </c>
      <c r="P84" s="22" t="s">
        <v>145</v>
      </c>
      <c r="Q84" s="22">
        <v>0</v>
      </c>
      <c r="R84" s="22" t="s">
        <v>145</v>
      </c>
      <c r="S84" s="22">
        <v>0</v>
      </c>
      <c r="T84" s="22" t="s">
        <v>145</v>
      </c>
      <c r="U84" s="23">
        <f>IF(SUM(K84,M84,O84,Q84,S84)=0,I84,SUM(I84,K84,M84,O84,Q84,S84)-MIN(I84,K84,M84,O84,Q84,S84))</f>
        <v>80</v>
      </c>
    </row>
    <row r="85" spans="1:21" ht="12.75">
      <c r="A85" s="17">
        <v>83</v>
      </c>
      <c r="B85" s="20" t="s">
        <v>213</v>
      </c>
      <c r="C85" s="21" t="s">
        <v>23</v>
      </c>
      <c r="D85" s="27">
        <v>1980</v>
      </c>
      <c r="E85" s="27" t="s">
        <v>70</v>
      </c>
      <c r="F85" s="22">
        <f>leia_klass(C85,D85)</f>
      </c>
      <c r="G85" s="19" t="s">
        <v>70</v>
      </c>
      <c r="H85" s="18"/>
      <c r="I85" s="22">
        <v>0</v>
      </c>
      <c r="J85" s="22" t="s">
        <v>145</v>
      </c>
      <c r="K85" s="22">
        <v>0</v>
      </c>
      <c r="L85" s="22" t="s">
        <v>145</v>
      </c>
      <c r="M85" s="22">
        <v>20</v>
      </c>
      <c r="N85" s="22">
        <v>67</v>
      </c>
      <c r="O85" s="22">
        <v>0</v>
      </c>
      <c r="P85" s="22" t="s">
        <v>145</v>
      </c>
      <c r="Q85" s="22">
        <v>0</v>
      </c>
      <c r="R85" s="22" t="s">
        <v>145</v>
      </c>
      <c r="S85" s="22">
        <v>59</v>
      </c>
      <c r="T85" s="22">
        <v>28</v>
      </c>
      <c r="U85" s="23">
        <f>IF(SUM(K85,M85,O85,Q85,S85)=0,I85,SUM(I85,K85,M85,O85,Q85,S85)-MIN(I85,K85,M85,O85,Q85,S85))</f>
        <v>79</v>
      </c>
    </row>
    <row r="86" spans="1:21" ht="12.75">
      <c r="A86" s="17">
        <v>84</v>
      </c>
      <c r="B86" s="18" t="s">
        <v>214</v>
      </c>
      <c r="C86" s="21" t="s">
        <v>23</v>
      </c>
      <c r="D86" s="27">
        <v>1994</v>
      </c>
      <c r="E86" s="27" t="s">
        <v>62</v>
      </c>
      <c r="F86" s="22" t="str">
        <f>leia_klass(C86,D86)</f>
        <v>L-17</v>
      </c>
      <c r="G86" s="19" t="s">
        <v>67</v>
      </c>
      <c r="H86" s="18">
        <v>3741</v>
      </c>
      <c r="I86" s="22">
        <v>0</v>
      </c>
      <c r="J86" s="22" t="s">
        <v>145</v>
      </c>
      <c r="K86" s="22">
        <v>0</v>
      </c>
      <c r="L86" s="22" t="s">
        <v>145</v>
      </c>
      <c r="M86" s="22">
        <v>0</v>
      </c>
      <c r="N86" s="22" t="s">
        <v>145</v>
      </c>
      <c r="O86" s="22">
        <v>0</v>
      </c>
      <c r="P86" s="22" t="s">
        <v>145</v>
      </c>
      <c r="Q86" s="22">
        <v>0</v>
      </c>
      <c r="R86" s="22" t="s">
        <v>145</v>
      </c>
      <c r="S86" s="22">
        <v>75</v>
      </c>
      <c r="T86" s="22">
        <v>12</v>
      </c>
      <c r="U86" s="23">
        <f>IF(SUM(K86,M86,O86,Q86,S86)=0,I86,SUM(I86,K86,M86,O86,Q86,S86)-MIN(I86,K86,M86,O86,Q86,S86))</f>
        <v>75</v>
      </c>
    </row>
    <row r="87" spans="1:21" ht="12.75">
      <c r="A87" s="17">
        <v>85</v>
      </c>
      <c r="B87" s="18" t="s">
        <v>116</v>
      </c>
      <c r="C87" s="21" t="s">
        <v>25</v>
      </c>
      <c r="D87" s="27">
        <v>1969</v>
      </c>
      <c r="E87" s="27" t="s">
        <v>70</v>
      </c>
      <c r="F87" s="22" t="str">
        <f>leia_klass(C87,D87)</f>
        <v>V-40</v>
      </c>
      <c r="G87" s="19" t="s">
        <v>140</v>
      </c>
      <c r="H87" s="25">
        <v>6010</v>
      </c>
      <c r="I87" s="22">
        <v>74</v>
      </c>
      <c r="J87" s="22">
        <v>13</v>
      </c>
      <c r="K87" s="22">
        <v>0</v>
      </c>
      <c r="L87" s="22" t="s">
        <v>145</v>
      </c>
      <c r="M87" s="22">
        <v>0</v>
      </c>
      <c r="N87" s="22" t="s">
        <v>145</v>
      </c>
      <c r="O87" s="22">
        <v>0</v>
      </c>
      <c r="P87" s="22" t="s">
        <v>145</v>
      </c>
      <c r="Q87" s="22">
        <v>0</v>
      </c>
      <c r="R87" s="22" t="s">
        <v>145</v>
      </c>
      <c r="S87" s="22">
        <v>0</v>
      </c>
      <c r="T87" s="22" t="s">
        <v>145</v>
      </c>
      <c r="U87" s="23">
        <f>IF(SUM(K87,M87,O87,Q87,S87)=0,I87,SUM(I87,K87,M87,O87,Q87,S87)-MIN(I87,K87,M87,O87,Q87,S87))</f>
        <v>74</v>
      </c>
    </row>
    <row r="88" spans="1:21" ht="12.75">
      <c r="A88" s="17">
        <v>86</v>
      </c>
      <c r="B88" s="18" t="s">
        <v>112</v>
      </c>
      <c r="C88" s="21" t="s">
        <v>23</v>
      </c>
      <c r="D88" s="27">
        <v>1981</v>
      </c>
      <c r="E88" s="27" t="s">
        <v>61</v>
      </c>
      <c r="F88" s="22">
        <f>leia_klass(C88,D88)</f>
      </c>
      <c r="G88" s="19" t="s">
        <v>83</v>
      </c>
      <c r="H88" s="25">
        <v>5730</v>
      </c>
      <c r="I88" s="22">
        <v>73</v>
      </c>
      <c r="J88" s="22">
        <v>14</v>
      </c>
      <c r="K88" s="22">
        <v>0</v>
      </c>
      <c r="L88" s="22" t="s">
        <v>145</v>
      </c>
      <c r="M88" s="22">
        <v>0</v>
      </c>
      <c r="N88" s="22" t="s">
        <v>145</v>
      </c>
      <c r="O88" s="22">
        <v>0</v>
      </c>
      <c r="P88" s="22" t="s">
        <v>145</v>
      </c>
      <c r="Q88" s="22">
        <v>0</v>
      </c>
      <c r="R88" s="22" t="s">
        <v>145</v>
      </c>
      <c r="S88" s="22">
        <v>0</v>
      </c>
      <c r="T88" s="22" t="s">
        <v>145</v>
      </c>
      <c r="U88" s="23">
        <f>IF(SUM(K88,M88,O88,Q88,S88)=0,I88,SUM(I88,K88,M88,O88,Q88,S88)-MIN(I88,K88,M88,O88,Q88,S88))</f>
        <v>73</v>
      </c>
    </row>
    <row r="89" spans="1:21" ht="12.75">
      <c r="A89" s="17">
        <v>87</v>
      </c>
      <c r="B89" s="18" t="s">
        <v>151</v>
      </c>
      <c r="C89" s="21" t="s">
        <v>23</v>
      </c>
      <c r="D89" s="27">
        <v>1989</v>
      </c>
      <c r="E89" s="27" t="s">
        <v>61</v>
      </c>
      <c r="F89" s="22">
        <f>leia_klass(C89,D89)</f>
      </c>
      <c r="G89" s="19" t="s">
        <v>152</v>
      </c>
      <c r="H89" s="25">
        <v>5251</v>
      </c>
      <c r="I89" s="22">
        <v>0</v>
      </c>
      <c r="J89" s="22" t="s">
        <v>145</v>
      </c>
      <c r="K89" s="22">
        <v>72</v>
      </c>
      <c r="L89" s="22">
        <v>15</v>
      </c>
      <c r="M89" s="22">
        <v>0</v>
      </c>
      <c r="N89" s="22" t="s">
        <v>145</v>
      </c>
      <c r="O89" s="22">
        <v>0</v>
      </c>
      <c r="P89" s="22" t="s">
        <v>145</v>
      </c>
      <c r="Q89" s="22">
        <v>0</v>
      </c>
      <c r="R89" s="22" t="s">
        <v>145</v>
      </c>
      <c r="S89" s="22">
        <v>0</v>
      </c>
      <c r="T89" s="22" t="s">
        <v>145</v>
      </c>
      <c r="U89" s="23">
        <f>IF(SUM(K89,M89,O89,Q89,S89)=0,I89,SUM(I89,K89,M89,O89,Q89,S89)-MIN(I89,K89,M89,O89,Q89,S89))</f>
        <v>72</v>
      </c>
    </row>
    <row r="90" spans="1:21" ht="12.75">
      <c r="A90" s="17">
        <v>88</v>
      </c>
      <c r="B90" s="20" t="s">
        <v>209</v>
      </c>
      <c r="C90" s="21" t="s">
        <v>23</v>
      </c>
      <c r="D90" s="27">
        <v>1946</v>
      </c>
      <c r="E90" s="27"/>
      <c r="F90" s="22" t="str">
        <f>leia_klass(C90,D90)</f>
        <v>V-60</v>
      </c>
      <c r="G90" s="19" t="s">
        <v>22</v>
      </c>
      <c r="H90" s="18"/>
      <c r="I90" s="22">
        <v>0</v>
      </c>
      <c r="J90" s="22" t="s">
        <v>145</v>
      </c>
      <c r="K90" s="22">
        <v>0</v>
      </c>
      <c r="L90" s="22" t="s">
        <v>145</v>
      </c>
      <c r="M90" s="22">
        <v>0</v>
      </c>
      <c r="N90" s="22" t="s">
        <v>145</v>
      </c>
      <c r="O90" s="22">
        <v>0</v>
      </c>
      <c r="P90" s="22" t="s">
        <v>145</v>
      </c>
      <c r="Q90" s="22">
        <v>39</v>
      </c>
      <c r="R90" s="22">
        <v>48</v>
      </c>
      <c r="S90" s="22">
        <v>32</v>
      </c>
      <c r="T90" s="22">
        <v>55</v>
      </c>
      <c r="U90" s="23">
        <f>IF(SUM(K90,M90,O90,Q90,S90)=0,I90,SUM(I90,K90,M90,O90,Q90,S90)-MIN(I90,K90,M90,O90,Q90,S90))</f>
        <v>71</v>
      </c>
    </row>
    <row r="91" spans="1:21" ht="12.75">
      <c r="A91" s="17">
        <v>89</v>
      </c>
      <c r="B91" s="20" t="s">
        <v>153</v>
      </c>
      <c r="C91" s="21" t="s">
        <v>23</v>
      </c>
      <c r="D91" s="27">
        <v>1964</v>
      </c>
      <c r="E91" s="27" t="s">
        <v>70</v>
      </c>
      <c r="F91" s="22" t="str">
        <f>leia_klass(C91,D91)</f>
        <v>V-40</v>
      </c>
      <c r="G91" s="19" t="s">
        <v>70</v>
      </c>
      <c r="H91" s="18"/>
      <c r="I91" s="22">
        <v>0</v>
      </c>
      <c r="J91" s="22" t="s">
        <v>145</v>
      </c>
      <c r="K91" s="22">
        <v>71</v>
      </c>
      <c r="L91" s="22">
        <v>16</v>
      </c>
      <c r="M91" s="22">
        <v>0</v>
      </c>
      <c r="N91" s="22" t="s">
        <v>145</v>
      </c>
      <c r="O91" s="22">
        <v>0</v>
      </c>
      <c r="P91" s="22" t="s">
        <v>145</v>
      </c>
      <c r="Q91" s="22">
        <v>0</v>
      </c>
      <c r="R91" s="22" t="s">
        <v>145</v>
      </c>
      <c r="S91" s="22">
        <v>0</v>
      </c>
      <c r="T91" s="22" t="s">
        <v>145</v>
      </c>
      <c r="U91" s="23">
        <f>IF(SUM(K91,M91,O91,Q91,S91)=0,I91,SUM(I91,K91,M91,O91,Q91,S91)-MIN(I91,K91,M91,O91,Q91,S91))</f>
        <v>71</v>
      </c>
    </row>
    <row r="92" spans="1:21" ht="12.75">
      <c r="A92" s="17">
        <v>90</v>
      </c>
      <c r="B92" s="18" t="s">
        <v>111</v>
      </c>
      <c r="C92" s="21" t="s">
        <v>23</v>
      </c>
      <c r="D92" s="27">
        <v>1992</v>
      </c>
      <c r="E92" s="27" t="s">
        <v>62</v>
      </c>
      <c r="F92" s="22" t="str">
        <f>leia_klass(C92,D92)</f>
        <v>L-17</v>
      </c>
      <c r="G92" s="19" t="s">
        <v>22</v>
      </c>
      <c r="H92" s="25">
        <v>4820</v>
      </c>
      <c r="I92" s="22">
        <v>69</v>
      </c>
      <c r="J92" s="22">
        <v>18</v>
      </c>
      <c r="K92" s="22">
        <v>0</v>
      </c>
      <c r="L92" s="22" t="s">
        <v>145</v>
      </c>
      <c r="M92" s="22">
        <v>0</v>
      </c>
      <c r="N92" s="22" t="s">
        <v>145</v>
      </c>
      <c r="O92" s="22">
        <v>0</v>
      </c>
      <c r="P92" s="22" t="s">
        <v>145</v>
      </c>
      <c r="Q92" s="22">
        <v>0</v>
      </c>
      <c r="R92" s="22" t="s">
        <v>145</v>
      </c>
      <c r="S92" s="22">
        <v>0</v>
      </c>
      <c r="T92" s="22" t="s">
        <v>145</v>
      </c>
      <c r="U92" s="23">
        <f>IF(SUM(K92,M92,O92,Q92,S92)=0,I92,SUM(I92,K92,M92,O92,Q92,S92)-MIN(I92,K92,M92,O92,Q92,S92))</f>
        <v>69</v>
      </c>
    </row>
    <row r="93" spans="1:21" ht="12.75">
      <c r="A93" s="17">
        <v>91</v>
      </c>
      <c r="B93" s="18" t="s">
        <v>175</v>
      </c>
      <c r="C93" s="21" t="s">
        <v>23</v>
      </c>
      <c r="D93" s="27">
        <v>1947</v>
      </c>
      <c r="E93" s="27" t="s">
        <v>61</v>
      </c>
      <c r="F93" s="22" t="str">
        <f>leia_klass(C93,D93)</f>
        <v>V-60</v>
      </c>
      <c r="G93" s="19" t="s">
        <v>176</v>
      </c>
      <c r="H93" s="25">
        <v>5433</v>
      </c>
      <c r="I93" s="22">
        <v>0</v>
      </c>
      <c r="J93" s="22" t="s">
        <v>145</v>
      </c>
      <c r="K93" s="22">
        <v>0</v>
      </c>
      <c r="L93" s="22" t="s">
        <v>145</v>
      </c>
      <c r="M93" s="22">
        <v>67</v>
      </c>
      <c r="N93" s="22">
        <v>20</v>
      </c>
      <c r="O93" s="22">
        <v>0</v>
      </c>
      <c r="P93" s="22" t="s">
        <v>145</v>
      </c>
      <c r="Q93" s="22">
        <v>0</v>
      </c>
      <c r="R93" s="22" t="s">
        <v>145</v>
      </c>
      <c r="S93" s="22">
        <v>0</v>
      </c>
      <c r="T93" s="22" t="s">
        <v>145</v>
      </c>
      <c r="U93" s="23">
        <f>IF(SUM(K93,M93,O93,Q93,S93)=0,I93,SUM(I93,K93,M93,O93,Q93,S93)-MIN(I93,K93,M93,O93,Q93,S93))</f>
        <v>67</v>
      </c>
    </row>
    <row r="94" spans="1:21" ht="12.75">
      <c r="A94" s="17">
        <v>92</v>
      </c>
      <c r="B94" s="18" t="s">
        <v>129</v>
      </c>
      <c r="C94" s="21" t="s">
        <v>25</v>
      </c>
      <c r="D94" s="27">
        <v>1990</v>
      </c>
      <c r="E94" s="27" t="s">
        <v>70</v>
      </c>
      <c r="F94" s="22">
        <f>leia_klass(C94,D94)</f>
      </c>
      <c r="G94" s="19" t="s">
        <v>70</v>
      </c>
      <c r="H94" s="25"/>
      <c r="I94" s="22">
        <v>67</v>
      </c>
      <c r="J94" s="40">
        <v>20</v>
      </c>
      <c r="K94" s="22">
        <v>0</v>
      </c>
      <c r="L94" s="22" t="s">
        <v>145</v>
      </c>
      <c r="M94" s="22">
        <v>0</v>
      </c>
      <c r="N94" s="22" t="s">
        <v>145</v>
      </c>
      <c r="O94" s="22">
        <v>0</v>
      </c>
      <c r="P94" s="22" t="s">
        <v>145</v>
      </c>
      <c r="Q94" s="22">
        <v>0</v>
      </c>
      <c r="R94" s="22" t="s">
        <v>145</v>
      </c>
      <c r="S94" s="22">
        <v>0</v>
      </c>
      <c r="T94" s="22" t="s">
        <v>145</v>
      </c>
      <c r="U94" s="23">
        <f>IF(SUM(K94,M94,O94,Q94,S94)=0,I94,SUM(I94,K94,M94,O94,Q94,S94)-MIN(I94,K94,M94,O94,Q94,S94))</f>
        <v>67</v>
      </c>
    </row>
    <row r="95" spans="1:21" ht="12.75">
      <c r="A95" s="17">
        <v>93</v>
      </c>
      <c r="B95" s="18" t="s">
        <v>177</v>
      </c>
      <c r="C95" s="21" t="s">
        <v>23</v>
      </c>
      <c r="D95" s="27">
        <v>1962</v>
      </c>
      <c r="E95" s="27" t="s">
        <v>61</v>
      </c>
      <c r="F95" s="22" t="str">
        <f>leia_klass(C95,D95)</f>
        <v>V-40</v>
      </c>
      <c r="G95" s="19" t="s">
        <v>176</v>
      </c>
      <c r="H95" s="25">
        <v>4746</v>
      </c>
      <c r="I95" s="22">
        <v>0</v>
      </c>
      <c r="J95" s="22" t="s">
        <v>145</v>
      </c>
      <c r="K95" s="24">
        <v>0</v>
      </c>
      <c r="L95" s="22" t="s">
        <v>145</v>
      </c>
      <c r="M95" s="22">
        <v>66</v>
      </c>
      <c r="N95" s="22">
        <v>21</v>
      </c>
      <c r="O95" s="22">
        <v>0</v>
      </c>
      <c r="P95" s="22" t="s">
        <v>145</v>
      </c>
      <c r="Q95" s="22">
        <v>0</v>
      </c>
      <c r="R95" s="22" t="s">
        <v>145</v>
      </c>
      <c r="S95" s="22">
        <v>0</v>
      </c>
      <c r="T95" s="22" t="s">
        <v>145</v>
      </c>
      <c r="U95" s="23">
        <f>IF(SUM(K95,M95,O95,Q95,S95)=0,I95,SUM(I95,K95,M95,O95,Q95,S95)-MIN(I95,K95,M95,O95,Q95,S95))</f>
        <v>66</v>
      </c>
    </row>
    <row r="96" spans="1:21" ht="12.75">
      <c r="A96" s="17">
        <v>94</v>
      </c>
      <c r="B96" s="18" t="s">
        <v>85</v>
      </c>
      <c r="C96" s="21" t="s">
        <v>23</v>
      </c>
      <c r="D96" s="27">
        <v>1967</v>
      </c>
      <c r="E96" s="19" t="s">
        <v>70</v>
      </c>
      <c r="F96" s="22" t="str">
        <f>leia_klass(C96,D96)</f>
        <v>V-40</v>
      </c>
      <c r="G96" s="19" t="s">
        <v>114</v>
      </c>
      <c r="H96" s="25">
        <v>4732</v>
      </c>
      <c r="I96" s="22">
        <v>66</v>
      </c>
      <c r="J96" s="22">
        <v>21</v>
      </c>
      <c r="K96" s="22">
        <v>0</v>
      </c>
      <c r="L96" s="22" t="s">
        <v>145</v>
      </c>
      <c r="M96" s="22">
        <v>0</v>
      </c>
      <c r="N96" s="22" t="s">
        <v>145</v>
      </c>
      <c r="O96" s="22">
        <v>0</v>
      </c>
      <c r="P96" s="22" t="s">
        <v>145</v>
      </c>
      <c r="Q96" s="22">
        <v>0</v>
      </c>
      <c r="R96" s="22" t="s">
        <v>145</v>
      </c>
      <c r="S96" s="22">
        <v>0</v>
      </c>
      <c r="T96" s="22" t="s">
        <v>145</v>
      </c>
      <c r="U96" s="23">
        <f>IF(SUM(K96,M96,O96,Q96,S96)=0,I96,SUM(I96,K96,M96,O96,Q96,S96)-MIN(I96,K96,M96,O96,Q96,S96))</f>
        <v>66</v>
      </c>
    </row>
    <row r="97" spans="1:21" ht="12.75">
      <c r="A97" s="17">
        <v>95</v>
      </c>
      <c r="B97" s="18" t="s">
        <v>178</v>
      </c>
      <c r="C97" s="21" t="s">
        <v>23</v>
      </c>
      <c r="D97" s="27">
        <v>1969</v>
      </c>
      <c r="E97" s="27" t="s">
        <v>61</v>
      </c>
      <c r="F97" s="22" t="str">
        <f>leia_klass(C97,D97)</f>
        <v>V-40</v>
      </c>
      <c r="G97" s="19" t="s">
        <v>22</v>
      </c>
      <c r="H97" s="18">
        <v>4226</v>
      </c>
      <c r="I97" s="22">
        <v>0</v>
      </c>
      <c r="J97" s="22" t="s">
        <v>145</v>
      </c>
      <c r="K97" s="22">
        <v>0</v>
      </c>
      <c r="L97" s="22" t="s">
        <v>145</v>
      </c>
      <c r="M97" s="22">
        <v>65</v>
      </c>
      <c r="N97" s="22">
        <v>22</v>
      </c>
      <c r="O97" s="22">
        <v>0</v>
      </c>
      <c r="P97" s="22" t="s">
        <v>145</v>
      </c>
      <c r="Q97" s="22">
        <v>0</v>
      </c>
      <c r="R97" s="22" t="s">
        <v>145</v>
      </c>
      <c r="S97" s="22">
        <v>0</v>
      </c>
      <c r="T97" s="22" t="s">
        <v>145</v>
      </c>
      <c r="U97" s="23">
        <f>IF(SUM(K97,M97,O97,Q97,S97)=0,I97,SUM(I97,K97,M97,O97,Q97,S97)-MIN(I97,K97,M97,O97,Q97,S97))</f>
        <v>65</v>
      </c>
    </row>
    <row r="98" spans="1:21" ht="12.75">
      <c r="A98" s="17">
        <v>96</v>
      </c>
      <c r="B98" s="18" t="s">
        <v>154</v>
      </c>
      <c r="C98" s="21" t="s">
        <v>23</v>
      </c>
      <c r="D98" s="27">
        <v>1993</v>
      </c>
      <c r="E98" s="27" t="s">
        <v>61</v>
      </c>
      <c r="F98" s="22" t="str">
        <f>leia_klass(C98,D98)</f>
        <v>L-17</v>
      </c>
      <c r="G98" s="19" t="s">
        <v>152</v>
      </c>
      <c r="H98" s="25">
        <v>4846</v>
      </c>
      <c r="I98" s="22">
        <v>0</v>
      </c>
      <c r="J98" s="22" t="s">
        <v>145</v>
      </c>
      <c r="K98" s="24">
        <v>65</v>
      </c>
      <c r="L98" s="22">
        <v>22</v>
      </c>
      <c r="M98" s="22">
        <v>0</v>
      </c>
      <c r="N98" s="22" t="s">
        <v>145</v>
      </c>
      <c r="O98" s="22">
        <v>0</v>
      </c>
      <c r="P98" s="22" t="s">
        <v>145</v>
      </c>
      <c r="Q98" s="22">
        <v>0</v>
      </c>
      <c r="R98" s="22" t="s">
        <v>145</v>
      </c>
      <c r="S98" s="22">
        <v>0</v>
      </c>
      <c r="T98" s="22" t="s">
        <v>145</v>
      </c>
      <c r="U98" s="23">
        <f>IF(SUM(K98,M98,O98,Q98,S98)=0,I98,SUM(I98,K98,M98,O98,Q98,S98)-MIN(I98,K98,M98,O98,Q98,S98))</f>
        <v>65</v>
      </c>
    </row>
    <row r="99" spans="1:21" ht="12.75">
      <c r="A99" s="17">
        <v>97</v>
      </c>
      <c r="B99" s="18" t="s">
        <v>204</v>
      </c>
      <c r="C99" s="21" t="s">
        <v>23</v>
      </c>
      <c r="D99" s="27">
        <v>1957</v>
      </c>
      <c r="E99" s="27"/>
      <c r="F99" s="22" t="str">
        <f>leia_klass(C99,D99)</f>
        <v>V-50</v>
      </c>
      <c r="G99" s="19" t="s">
        <v>185</v>
      </c>
      <c r="H99" s="25"/>
      <c r="I99" s="22">
        <v>0</v>
      </c>
      <c r="J99" s="22" t="s">
        <v>145</v>
      </c>
      <c r="K99" s="22">
        <v>0</v>
      </c>
      <c r="L99" s="22" t="s">
        <v>145</v>
      </c>
      <c r="M99" s="22">
        <v>0</v>
      </c>
      <c r="N99" s="22" t="s">
        <v>145</v>
      </c>
      <c r="O99" s="22">
        <v>34</v>
      </c>
      <c r="P99" s="22">
        <v>53</v>
      </c>
      <c r="Q99" s="22">
        <v>0</v>
      </c>
      <c r="R99" s="22" t="s">
        <v>145</v>
      </c>
      <c r="S99" s="22">
        <v>30</v>
      </c>
      <c r="T99" s="22">
        <v>57</v>
      </c>
      <c r="U99" s="23">
        <f>IF(SUM(K99,M99,O99,Q99,S99)=0,I99,SUM(I99,K99,M99,O99,Q99,S99)-MIN(I99,K99,M99,O99,Q99,S99))</f>
        <v>64</v>
      </c>
    </row>
    <row r="100" spans="1:21" ht="12.75">
      <c r="A100" s="17">
        <v>98</v>
      </c>
      <c r="B100" s="20" t="s">
        <v>124</v>
      </c>
      <c r="C100" s="21" t="s">
        <v>25</v>
      </c>
      <c r="D100" s="27">
        <v>2000</v>
      </c>
      <c r="E100" s="27"/>
      <c r="F100" s="22" t="str">
        <f>leia_klass(C100,D100)</f>
        <v>L-11</v>
      </c>
      <c r="G100" s="19" t="s">
        <v>22</v>
      </c>
      <c r="H100" s="18"/>
      <c r="I100" s="22">
        <v>23</v>
      </c>
      <c r="J100" s="22">
        <v>64</v>
      </c>
      <c r="K100" s="22">
        <v>7</v>
      </c>
      <c r="L100" s="22">
        <v>80</v>
      </c>
      <c r="M100" s="22">
        <v>11</v>
      </c>
      <c r="N100" s="22">
        <v>76</v>
      </c>
      <c r="O100" s="22">
        <v>0</v>
      </c>
      <c r="P100" s="22" t="s">
        <v>145</v>
      </c>
      <c r="Q100" s="22">
        <v>0</v>
      </c>
      <c r="R100" s="22" t="s">
        <v>145</v>
      </c>
      <c r="S100" s="22">
        <v>20</v>
      </c>
      <c r="T100" s="22">
        <v>67</v>
      </c>
      <c r="U100" s="23">
        <f>IF(SUM(K100,M100,O100,Q100,S100)=0,I100,SUM(I100,K100,M100,O100,Q100,S100)-MIN(I100,K100,M100,O100,Q100,S100))</f>
        <v>61</v>
      </c>
    </row>
    <row r="101" spans="1:21" ht="12.75">
      <c r="A101" s="17">
        <v>99</v>
      </c>
      <c r="B101" s="18" t="s">
        <v>155</v>
      </c>
      <c r="C101" s="21" t="s">
        <v>25</v>
      </c>
      <c r="D101" s="27">
        <v>1982</v>
      </c>
      <c r="E101" s="27" t="s">
        <v>62</v>
      </c>
      <c r="F101" s="22">
        <f>leia_klass(C101,D101)</f>
      </c>
      <c r="G101" s="19" t="s">
        <v>27</v>
      </c>
      <c r="H101" s="25">
        <v>3420</v>
      </c>
      <c r="I101" s="22">
        <v>0</v>
      </c>
      <c r="J101" s="22" t="s">
        <v>145</v>
      </c>
      <c r="K101" s="24">
        <v>60</v>
      </c>
      <c r="L101" s="22">
        <v>27</v>
      </c>
      <c r="M101" s="22">
        <v>0</v>
      </c>
      <c r="N101" s="22" t="s">
        <v>145</v>
      </c>
      <c r="O101" s="22">
        <v>0</v>
      </c>
      <c r="P101" s="22" t="s">
        <v>145</v>
      </c>
      <c r="Q101" s="22">
        <v>0</v>
      </c>
      <c r="R101" s="22" t="s">
        <v>145</v>
      </c>
      <c r="S101" s="22">
        <v>0</v>
      </c>
      <c r="T101" s="22" t="s">
        <v>145</v>
      </c>
      <c r="U101" s="23">
        <f>IF(SUM(K101,M101,O101,Q101,S101)=0,I101,SUM(I101,K101,M101,O101,Q101,S101)-MIN(I101,K101,M101,O101,Q101,S101))</f>
        <v>60</v>
      </c>
    </row>
    <row r="102" spans="1:21" ht="12.75">
      <c r="A102" s="17">
        <v>100</v>
      </c>
      <c r="B102" s="18" t="s">
        <v>193</v>
      </c>
      <c r="C102" s="21" t="s">
        <v>23</v>
      </c>
      <c r="D102" s="27">
        <v>1957</v>
      </c>
      <c r="E102" s="27"/>
      <c r="F102" s="22" t="str">
        <f>leia_klass(C102,D102)</f>
        <v>V-50</v>
      </c>
      <c r="G102" s="19" t="s">
        <v>194</v>
      </c>
      <c r="H102" s="18">
        <v>817</v>
      </c>
      <c r="I102" s="22">
        <v>0</v>
      </c>
      <c r="J102" s="22" t="s">
        <v>145</v>
      </c>
      <c r="K102" s="22">
        <v>0</v>
      </c>
      <c r="L102" s="22" t="s">
        <v>145</v>
      </c>
      <c r="M102" s="22">
        <v>21</v>
      </c>
      <c r="N102" s="22">
        <v>66</v>
      </c>
      <c r="O102" s="22">
        <v>0</v>
      </c>
      <c r="P102" s="22" t="s">
        <v>145</v>
      </c>
      <c r="Q102" s="22">
        <v>38</v>
      </c>
      <c r="R102" s="22">
        <v>49</v>
      </c>
      <c r="S102" s="22">
        <v>0</v>
      </c>
      <c r="T102" s="22" t="s">
        <v>145</v>
      </c>
      <c r="U102" s="23">
        <f>IF(SUM(K102,M102,O102,Q102,S102)=0,I102,SUM(I102,K102,M102,O102,Q102,S102)-MIN(I102,K102,M102,O102,Q102,S102))</f>
        <v>59</v>
      </c>
    </row>
    <row r="103" spans="1:21" ht="12.75">
      <c r="A103" s="17">
        <v>101</v>
      </c>
      <c r="B103" s="18" t="s">
        <v>156</v>
      </c>
      <c r="C103" s="21" t="s">
        <v>23</v>
      </c>
      <c r="D103" s="27">
        <v>1988</v>
      </c>
      <c r="E103" s="19" t="s">
        <v>61</v>
      </c>
      <c r="F103" s="22">
        <f>leia_klass(C103,D103)</f>
      </c>
      <c r="G103" s="19" t="s">
        <v>22</v>
      </c>
      <c r="H103" s="25">
        <v>5332</v>
      </c>
      <c r="I103" s="22">
        <v>0</v>
      </c>
      <c r="J103" s="22" t="s">
        <v>145</v>
      </c>
      <c r="K103" s="22">
        <v>59</v>
      </c>
      <c r="L103" s="22">
        <v>28</v>
      </c>
      <c r="M103" s="22">
        <v>0</v>
      </c>
      <c r="N103" s="22" t="s">
        <v>145</v>
      </c>
      <c r="O103" s="22">
        <v>0</v>
      </c>
      <c r="P103" s="22" t="s">
        <v>145</v>
      </c>
      <c r="Q103" s="22">
        <v>0</v>
      </c>
      <c r="R103" s="22" t="s">
        <v>145</v>
      </c>
      <c r="S103" s="22">
        <v>0</v>
      </c>
      <c r="T103" s="22" t="s">
        <v>145</v>
      </c>
      <c r="U103" s="23">
        <f>IF(SUM(K103,M103,O103,Q103,S103)=0,I103,SUM(I103,K103,M103,O103,Q103,S103)-MIN(I103,K103,M103,O103,Q103,S103))</f>
        <v>59</v>
      </c>
    </row>
    <row r="104" spans="1:21" ht="12.75">
      <c r="A104" s="17">
        <v>102</v>
      </c>
      <c r="B104" s="18" t="s">
        <v>221</v>
      </c>
      <c r="C104" s="21" t="s">
        <v>23</v>
      </c>
      <c r="D104" s="27">
        <v>1995</v>
      </c>
      <c r="E104" s="27" t="s">
        <v>63</v>
      </c>
      <c r="F104" s="22" t="str">
        <f>leia_klass(C104,D104)</f>
        <v>L-17</v>
      </c>
      <c r="G104" s="19" t="s">
        <v>67</v>
      </c>
      <c r="H104" s="25">
        <v>2436</v>
      </c>
      <c r="I104" s="22">
        <v>0</v>
      </c>
      <c r="J104" s="22" t="s">
        <v>145</v>
      </c>
      <c r="K104" s="22">
        <v>0</v>
      </c>
      <c r="L104" s="22" t="s">
        <v>145</v>
      </c>
      <c r="M104" s="22">
        <v>0</v>
      </c>
      <c r="N104" s="22" t="s">
        <v>145</v>
      </c>
      <c r="O104" s="22">
        <v>0</v>
      </c>
      <c r="P104" s="22" t="s">
        <v>145</v>
      </c>
      <c r="Q104" s="22">
        <v>0</v>
      </c>
      <c r="R104" s="22" t="s">
        <v>145</v>
      </c>
      <c r="S104" s="22">
        <v>58</v>
      </c>
      <c r="T104" s="22">
        <v>29</v>
      </c>
      <c r="U104" s="23">
        <f>IF(SUM(K104,M104,O104,Q104,S104)=0,I104,SUM(I104,K104,M104,O104,Q104,S104)-MIN(I104,K104,M104,O104,Q104,S104))</f>
        <v>58</v>
      </c>
    </row>
    <row r="105" spans="1:21" ht="12.75">
      <c r="A105" s="17">
        <v>103</v>
      </c>
      <c r="B105" s="20" t="s">
        <v>181</v>
      </c>
      <c r="C105" s="21" t="s">
        <v>23</v>
      </c>
      <c r="D105" s="27">
        <v>1970</v>
      </c>
      <c r="E105" s="27" t="s">
        <v>63</v>
      </c>
      <c r="F105" s="22">
        <f>leia_klass(C105,D105)</f>
      </c>
      <c r="G105" s="19" t="s">
        <v>22</v>
      </c>
      <c r="H105" s="18">
        <v>3715</v>
      </c>
      <c r="I105" s="22">
        <v>0</v>
      </c>
      <c r="J105" s="22" t="s">
        <v>145</v>
      </c>
      <c r="K105" s="22">
        <v>0</v>
      </c>
      <c r="L105" s="22" t="s">
        <v>145</v>
      </c>
      <c r="M105" s="22">
        <v>56</v>
      </c>
      <c r="N105" s="22">
        <v>31</v>
      </c>
      <c r="O105" s="22">
        <v>0</v>
      </c>
      <c r="P105" s="22" t="s">
        <v>145</v>
      </c>
      <c r="Q105" s="22">
        <v>0</v>
      </c>
      <c r="R105" s="22" t="s">
        <v>145</v>
      </c>
      <c r="S105" s="22">
        <v>0</v>
      </c>
      <c r="T105" s="22" t="s">
        <v>145</v>
      </c>
      <c r="U105" s="23">
        <f>IF(SUM(K105,M105,O105,Q105,S105)=0,I105,SUM(I105,K105,M105,O105,Q105,S105)-MIN(I105,K105,M105,O105,Q105,S105))</f>
        <v>56</v>
      </c>
    </row>
    <row r="106" spans="1:21" ht="12.75">
      <c r="A106" s="17">
        <v>104</v>
      </c>
      <c r="B106" s="18" t="s">
        <v>182</v>
      </c>
      <c r="C106" s="21" t="s">
        <v>23</v>
      </c>
      <c r="D106" s="27">
        <v>1989</v>
      </c>
      <c r="E106" s="27" t="s">
        <v>70</v>
      </c>
      <c r="F106" s="22">
        <f>leia_klass(C106,D106)</f>
      </c>
      <c r="G106" s="19" t="s">
        <v>70</v>
      </c>
      <c r="H106" s="18"/>
      <c r="I106" s="22">
        <v>0</v>
      </c>
      <c r="J106" s="22" t="s">
        <v>145</v>
      </c>
      <c r="K106" s="22">
        <v>0</v>
      </c>
      <c r="L106" s="22" t="s">
        <v>145</v>
      </c>
      <c r="M106" s="22">
        <v>55</v>
      </c>
      <c r="N106" s="22">
        <v>32</v>
      </c>
      <c r="O106" s="22">
        <v>0</v>
      </c>
      <c r="P106" s="22" t="s">
        <v>145</v>
      </c>
      <c r="Q106" s="22">
        <v>0</v>
      </c>
      <c r="R106" s="22" t="s">
        <v>145</v>
      </c>
      <c r="S106" s="22">
        <v>0</v>
      </c>
      <c r="T106" s="22" t="s">
        <v>145</v>
      </c>
      <c r="U106" s="23">
        <f>IF(SUM(K106,M106,O106,Q106,S106)=0,I106,SUM(I106,K106,M106,O106,Q106,S106)-MIN(I106,K106,M106,O106,Q106,S106))</f>
        <v>55</v>
      </c>
    </row>
    <row r="107" spans="1:21" ht="12.75">
      <c r="A107" s="17">
        <v>105</v>
      </c>
      <c r="B107" s="18" t="s">
        <v>211</v>
      </c>
      <c r="C107" s="21" t="s">
        <v>23</v>
      </c>
      <c r="D107" s="27">
        <v>1991</v>
      </c>
      <c r="E107" s="27"/>
      <c r="F107" s="22">
        <f>leia_klass(C107,D107)</f>
      </c>
      <c r="G107" s="19" t="s">
        <v>185</v>
      </c>
      <c r="H107" s="25"/>
      <c r="I107" s="22">
        <v>0</v>
      </c>
      <c r="J107" s="22" t="s">
        <v>145</v>
      </c>
      <c r="K107" s="22">
        <v>0</v>
      </c>
      <c r="L107" s="22" t="s">
        <v>145</v>
      </c>
      <c r="M107" s="22">
        <v>0</v>
      </c>
      <c r="N107" s="22" t="s">
        <v>145</v>
      </c>
      <c r="O107" s="22">
        <v>0</v>
      </c>
      <c r="P107" s="22" t="s">
        <v>145</v>
      </c>
      <c r="Q107" s="22">
        <v>30</v>
      </c>
      <c r="R107" s="22">
        <v>57</v>
      </c>
      <c r="S107" s="22">
        <v>22</v>
      </c>
      <c r="T107" s="22">
        <v>65</v>
      </c>
      <c r="U107" s="23">
        <f>IF(SUM(K107,M107,O107,Q107,S107)=0,I107,SUM(I107,K107,M107,O107,Q107,S107)-MIN(I107,K107,M107,O107,Q107,S107))</f>
        <v>52</v>
      </c>
    </row>
    <row r="108" spans="1:21" ht="12.75">
      <c r="A108" s="17">
        <v>106</v>
      </c>
      <c r="B108" s="18" t="s">
        <v>118</v>
      </c>
      <c r="C108" s="21" t="s">
        <v>23</v>
      </c>
      <c r="D108" s="27">
        <v>1944</v>
      </c>
      <c r="E108" s="27" t="s">
        <v>63</v>
      </c>
      <c r="F108" s="22" t="str">
        <f>leia_klass(C108,D108)</f>
        <v>V-60</v>
      </c>
      <c r="G108" s="19" t="s">
        <v>67</v>
      </c>
      <c r="H108" s="25">
        <v>3124</v>
      </c>
      <c r="I108" s="22">
        <v>51</v>
      </c>
      <c r="J108" s="22">
        <v>36</v>
      </c>
      <c r="K108" s="24">
        <v>0</v>
      </c>
      <c r="L108" s="22" t="s">
        <v>145</v>
      </c>
      <c r="M108" s="22">
        <v>0</v>
      </c>
      <c r="N108" s="22" t="s">
        <v>145</v>
      </c>
      <c r="O108" s="22">
        <v>0</v>
      </c>
      <c r="P108" s="22" t="s">
        <v>145</v>
      </c>
      <c r="Q108" s="22">
        <v>0</v>
      </c>
      <c r="R108" s="22" t="s">
        <v>145</v>
      </c>
      <c r="S108" s="22">
        <v>0</v>
      </c>
      <c r="T108" s="22" t="s">
        <v>145</v>
      </c>
      <c r="U108" s="23">
        <f>IF(SUM(K108,M108,O108,Q108,S108)=0,I108,SUM(I108,K108,M108,O108,Q108,S108)-MIN(I108,K108,M108,O108,Q108,S108))</f>
        <v>51</v>
      </c>
    </row>
    <row r="109" spans="1:21" ht="12.75">
      <c r="A109" s="17">
        <v>107</v>
      </c>
      <c r="B109" s="18" t="s">
        <v>206</v>
      </c>
      <c r="C109" s="21" t="s">
        <v>23</v>
      </c>
      <c r="D109" s="27">
        <v>1995</v>
      </c>
      <c r="E109" s="27"/>
      <c r="F109" s="22" t="str">
        <f>leia_klass(C109,D109)</f>
        <v>L-17</v>
      </c>
      <c r="G109" s="19" t="s">
        <v>185</v>
      </c>
      <c r="H109" s="25"/>
      <c r="I109" s="22">
        <v>0</v>
      </c>
      <c r="J109" s="22" t="s">
        <v>145</v>
      </c>
      <c r="K109" s="22">
        <v>0</v>
      </c>
      <c r="L109" s="22" t="s">
        <v>145</v>
      </c>
      <c r="M109" s="22">
        <v>0</v>
      </c>
      <c r="N109" s="22" t="s">
        <v>145</v>
      </c>
      <c r="O109" s="22">
        <v>27</v>
      </c>
      <c r="P109" s="22">
        <v>60</v>
      </c>
      <c r="Q109" s="22">
        <v>0</v>
      </c>
      <c r="R109" s="22" t="s">
        <v>145</v>
      </c>
      <c r="S109" s="22">
        <v>23</v>
      </c>
      <c r="T109" s="22">
        <v>64</v>
      </c>
      <c r="U109" s="23">
        <f>IF(SUM(K109,M109,O109,Q109,S109)=0,I109,SUM(I109,K109,M109,O109,Q109,S109)-MIN(I109,K109,M109,O109,Q109,S109))</f>
        <v>50</v>
      </c>
    </row>
    <row r="110" spans="1:21" ht="12.75">
      <c r="A110" s="17">
        <v>108</v>
      </c>
      <c r="B110" s="18" t="s">
        <v>201</v>
      </c>
      <c r="C110" s="21" t="s">
        <v>23</v>
      </c>
      <c r="D110" s="27">
        <v>1945</v>
      </c>
      <c r="E110" s="27" t="s">
        <v>70</v>
      </c>
      <c r="F110" s="22" t="str">
        <f>leia_klass(C110,D110)</f>
        <v>V-60</v>
      </c>
      <c r="G110" s="19" t="s">
        <v>70</v>
      </c>
      <c r="H110" s="25"/>
      <c r="I110" s="22">
        <v>0</v>
      </c>
      <c r="J110" s="22" t="s">
        <v>145</v>
      </c>
      <c r="K110" s="22">
        <v>0</v>
      </c>
      <c r="L110" s="22" t="s">
        <v>145</v>
      </c>
      <c r="M110" s="22">
        <v>0</v>
      </c>
      <c r="N110" s="22" t="s">
        <v>145</v>
      </c>
      <c r="O110" s="22">
        <v>46</v>
      </c>
      <c r="P110" s="22">
        <v>41</v>
      </c>
      <c r="Q110" s="22">
        <v>0</v>
      </c>
      <c r="R110" s="22" t="s">
        <v>145</v>
      </c>
      <c r="S110" s="22">
        <v>0</v>
      </c>
      <c r="T110" s="22" t="s">
        <v>145</v>
      </c>
      <c r="U110" s="23">
        <f>IF(SUM(K110,M110,O110,Q110,S110)=0,I110,SUM(I110,K110,M110,O110,Q110,S110)-MIN(I110,K110,M110,O110,Q110,S110))</f>
        <v>46</v>
      </c>
    </row>
    <row r="111" spans="1:21" ht="12.75">
      <c r="A111" s="17">
        <v>109</v>
      </c>
      <c r="B111" s="18" t="s">
        <v>198</v>
      </c>
      <c r="C111" s="21" t="s">
        <v>23</v>
      </c>
      <c r="D111" s="27">
        <v>1994</v>
      </c>
      <c r="E111" s="27" t="s">
        <v>70</v>
      </c>
      <c r="F111" s="22" t="str">
        <f>leia_klass(C111,D111)</f>
        <v>L-17</v>
      </c>
      <c r="G111" s="19" t="s">
        <v>70</v>
      </c>
      <c r="H111" s="25"/>
      <c r="I111" s="22">
        <v>0</v>
      </c>
      <c r="J111" s="22" t="s">
        <v>145</v>
      </c>
      <c r="K111" s="22">
        <v>0</v>
      </c>
      <c r="L111" s="22" t="s">
        <v>145</v>
      </c>
      <c r="M111" s="22">
        <v>14</v>
      </c>
      <c r="N111" s="22">
        <v>73</v>
      </c>
      <c r="O111" s="22">
        <v>32</v>
      </c>
      <c r="P111" s="22">
        <v>55</v>
      </c>
      <c r="Q111" s="22">
        <v>0</v>
      </c>
      <c r="R111" s="22" t="s">
        <v>145</v>
      </c>
      <c r="S111" s="22">
        <v>0</v>
      </c>
      <c r="T111" s="22" t="s">
        <v>145</v>
      </c>
      <c r="U111" s="23">
        <f>IF(SUM(K111,M111,O111,Q111,S111)=0,I111,SUM(I111,K111,M111,O111,Q111,S111)-MIN(I111,K111,M111,O111,Q111,S111))</f>
        <v>46</v>
      </c>
    </row>
    <row r="112" spans="1:21" ht="12.75">
      <c r="A112" s="17">
        <v>110</v>
      </c>
      <c r="B112" s="20" t="s">
        <v>120</v>
      </c>
      <c r="C112" s="21" t="s">
        <v>25</v>
      </c>
      <c r="D112" s="27">
        <v>1951</v>
      </c>
      <c r="E112" s="27"/>
      <c r="F112" s="22" t="str">
        <f>leia_klass(C112,D112)</f>
        <v>V-50</v>
      </c>
      <c r="G112" s="19" t="s">
        <v>96</v>
      </c>
      <c r="H112" s="18">
        <v>111</v>
      </c>
      <c r="I112" s="22">
        <v>32</v>
      </c>
      <c r="J112" s="22">
        <v>55</v>
      </c>
      <c r="K112" s="22">
        <v>14</v>
      </c>
      <c r="L112" s="40">
        <v>73</v>
      </c>
      <c r="M112" s="22">
        <v>0</v>
      </c>
      <c r="N112" s="22" t="s">
        <v>145</v>
      </c>
      <c r="O112" s="22">
        <v>0</v>
      </c>
      <c r="P112" s="22" t="s">
        <v>145</v>
      </c>
      <c r="Q112" s="22">
        <v>0</v>
      </c>
      <c r="R112" s="22" t="s">
        <v>145</v>
      </c>
      <c r="S112" s="22">
        <v>0</v>
      </c>
      <c r="T112" s="22" t="s">
        <v>145</v>
      </c>
      <c r="U112" s="23">
        <f>IF(SUM(K112,M112,O112,Q112,S112)=0,I112,SUM(I112,K112,M112,O112,Q112,S112)-MIN(I112,K112,M112,O112,Q112,S112))</f>
        <v>46</v>
      </c>
    </row>
    <row r="113" spans="1:21" ht="12.75">
      <c r="A113" s="17">
        <v>111</v>
      </c>
      <c r="B113" s="18" t="s">
        <v>136</v>
      </c>
      <c r="C113" s="21" t="s">
        <v>23</v>
      </c>
      <c r="D113" s="27">
        <v>1996</v>
      </c>
      <c r="E113" s="19"/>
      <c r="F113" s="22" t="str">
        <f>leia_klass(C113,D113)</f>
        <v>L-13</v>
      </c>
      <c r="G113" s="19" t="s">
        <v>56</v>
      </c>
      <c r="H113" s="25">
        <v>711</v>
      </c>
      <c r="I113" s="22">
        <v>25</v>
      </c>
      <c r="J113" s="22">
        <v>62</v>
      </c>
      <c r="K113" s="24">
        <v>20</v>
      </c>
      <c r="L113" s="22">
        <v>67</v>
      </c>
      <c r="M113" s="22">
        <v>0</v>
      </c>
      <c r="N113" s="22" t="s">
        <v>145</v>
      </c>
      <c r="O113" s="22">
        <v>0</v>
      </c>
      <c r="P113" s="22" t="s">
        <v>145</v>
      </c>
      <c r="Q113" s="22">
        <v>0</v>
      </c>
      <c r="R113" s="22" t="s">
        <v>145</v>
      </c>
      <c r="S113" s="22">
        <v>0</v>
      </c>
      <c r="T113" s="22" t="s">
        <v>145</v>
      </c>
      <c r="U113" s="23">
        <f>IF(SUM(K113,M113,O113,Q113,S113)=0,I113,SUM(I113,K113,M113,O113,Q113,S113)-MIN(I113,K113,M113,O113,Q113,S113))</f>
        <v>45</v>
      </c>
    </row>
    <row r="114" spans="1:21" ht="12.75">
      <c r="A114" s="17">
        <v>112</v>
      </c>
      <c r="B114" s="20" t="s">
        <v>186</v>
      </c>
      <c r="C114" s="21" t="s">
        <v>23</v>
      </c>
      <c r="D114" s="27">
        <v>1991</v>
      </c>
      <c r="E114" s="27" t="s">
        <v>70</v>
      </c>
      <c r="F114" s="22">
        <f>leia_klass(C114,D114)</f>
      </c>
      <c r="G114" s="19" t="s">
        <v>70</v>
      </c>
      <c r="H114" s="25"/>
      <c r="I114" s="22">
        <v>0</v>
      </c>
      <c r="J114" s="22" t="s">
        <v>145</v>
      </c>
      <c r="K114" s="22">
        <v>0</v>
      </c>
      <c r="L114" s="22" t="s">
        <v>145</v>
      </c>
      <c r="M114" s="22">
        <v>44</v>
      </c>
      <c r="N114" s="22">
        <v>43</v>
      </c>
      <c r="O114" s="22">
        <v>0</v>
      </c>
      <c r="P114" s="22" t="s">
        <v>145</v>
      </c>
      <c r="Q114" s="22">
        <v>0</v>
      </c>
      <c r="R114" s="22" t="s">
        <v>145</v>
      </c>
      <c r="S114" s="22">
        <v>0</v>
      </c>
      <c r="T114" s="22" t="s">
        <v>145</v>
      </c>
      <c r="U114" s="23">
        <f>IF(SUM(K114,M114,O114,Q114,S114)=0,I114,SUM(I114,K114,M114,O114,Q114,S114)-MIN(I114,K114,M114,O114,Q114,S114))</f>
        <v>44</v>
      </c>
    </row>
    <row r="115" spans="1:21" ht="12.75">
      <c r="A115" s="17">
        <v>113</v>
      </c>
      <c r="B115" s="18" t="s">
        <v>220</v>
      </c>
      <c r="C115" s="21" t="s">
        <v>23</v>
      </c>
      <c r="D115" s="27">
        <v>1992</v>
      </c>
      <c r="E115" s="27"/>
      <c r="F115" s="22" t="str">
        <f>leia_klass(C115,D115)</f>
        <v>L-17</v>
      </c>
      <c r="G115" s="19" t="s">
        <v>158</v>
      </c>
      <c r="H115" s="25"/>
      <c r="I115" s="22">
        <v>0</v>
      </c>
      <c r="J115" s="22" t="s">
        <v>145</v>
      </c>
      <c r="K115" s="22">
        <v>0</v>
      </c>
      <c r="L115" s="22" t="s">
        <v>145</v>
      </c>
      <c r="M115" s="22">
        <v>0</v>
      </c>
      <c r="N115" s="22" t="s">
        <v>145</v>
      </c>
      <c r="O115" s="22">
        <v>0</v>
      </c>
      <c r="P115" s="22" t="s">
        <v>145</v>
      </c>
      <c r="Q115" s="22">
        <v>0</v>
      </c>
      <c r="R115" s="22" t="s">
        <v>145</v>
      </c>
      <c r="S115" s="22">
        <v>41</v>
      </c>
      <c r="T115" s="22">
        <v>46</v>
      </c>
      <c r="U115" s="23">
        <f>IF(SUM(K115,M115,O115,Q115,S115)=0,I115,SUM(I115,K115,M115,O115,Q115,S115)-MIN(I115,K115,M115,O115,Q115,S115))</f>
        <v>41</v>
      </c>
    </row>
    <row r="116" spans="1:21" ht="12.75">
      <c r="A116" s="17">
        <v>114</v>
      </c>
      <c r="B116" s="18" t="s">
        <v>187</v>
      </c>
      <c r="C116" s="21" t="s">
        <v>23</v>
      </c>
      <c r="D116" s="27">
        <v>1973</v>
      </c>
      <c r="E116" s="27" t="s">
        <v>70</v>
      </c>
      <c r="F116" s="22">
        <f>leia_klass(C116,D116)</f>
      </c>
      <c r="G116" s="19" t="s">
        <v>70</v>
      </c>
      <c r="H116" s="18"/>
      <c r="I116" s="22">
        <v>0</v>
      </c>
      <c r="J116" s="22" t="s">
        <v>145</v>
      </c>
      <c r="K116" s="22">
        <v>0</v>
      </c>
      <c r="L116" s="22" t="s">
        <v>145</v>
      </c>
      <c r="M116" s="22">
        <v>41</v>
      </c>
      <c r="N116" s="22">
        <v>46</v>
      </c>
      <c r="O116" s="22">
        <v>0</v>
      </c>
      <c r="P116" s="22" t="s">
        <v>145</v>
      </c>
      <c r="Q116" s="22">
        <v>0</v>
      </c>
      <c r="R116" s="22" t="s">
        <v>145</v>
      </c>
      <c r="S116" s="22">
        <v>0</v>
      </c>
      <c r="T116" s="22" t="s">
        <v>145</v>
      </c>
      <c r="U116" s="23">
        <f>IF(SUM(K116,M116,O116,Q116,S116)=0,I116,SUM(I116,K116,M116,O116,Q116,S116)-MIN(I116,K116,M116,O116,Q116,S116))</f>
        <v>41</v>
      </c>
    </row>
    <row r="117" spans="1:21" ht="12.75">
      <c r="A117" s="17">
        <v>115</v>
      </c>
      <c r="B117" s="18" t="s">
        <v>218</v>
      </c>
      <c r="C117" s="21" t="s">
        <v>23</v>
      </c>
      <c r="D117" s="27">
        <v>1949</v>
      </c>
      <c r="E117" s="27"/>
      <c r="F117" s="22" t="str">
        <f>leia_klass(C117,D117)</f>
        <v>V-60</v>
      </c>
      <c r="G117" s="19" t="s">
        <v>219</v>
      </c>
      <c r="H117" s="25">
        <v>2147</v>
      </c>
      <c r="I117" s="22">
        <v>0</v>
      </c>
      <c r="J117" s="22" t="s">
        <v>145</v>
      </c>
      <c r="K117" s="22">
        <v>0</v>
      </c>
      <c r="L117" s="22" t="s">
        <v>145</v>
      </c>
      <c r="M117" s="22">
        <v>0</v>
      </c>
      <c r="N117" s="22" t="s">
        <v>145</v>
      </c>
      <c r="O117" s="22">
        <v>0</v>
      </c>
      <c r="P117" s="22" t="s">
        <v>145</v>
      </c>
      <c r="Q117" s="22">
        <v>0</v>
      </c>
      <c r="R117" s="22" t="s">
        <v>145</v>
      </c>
      <c r="S117" s="22">
        <v>40</v>
      </c>
      <c r="T117" s="22">
        <v>47</v>
      </c>
      <c r="U117" s="23">
        <f>IF(SUM(K117,M117,O117,Q117,S117)=0,I117,SUM(I117,K117,M117,O117,Q117,S117)-MIN(I117,K117,M117,O117,Q117,S117))</f>
        <v>40</v>
      </c>
    </row>
    <row r="118" spans="1:21" ht="12.75">
      <c r="A118" s="17">
        <v>116</v>
      </c>
      <c r="B118" s="18" t="s">
        <v>208</v>
      </c>
      <c r="C118" s="21" t="s">
        <v>23</v>
      </c>
      <c r="D118" s="27">
        <v>1986</v>
      </c>
      <c r="E118" s="27"/>
      <c r="F118" s="22">
        <f>leia_klass(C118,D118)</f>
      </c>
      <c r="G118" s="19" t="s">
        <v>185</v>
      </c>
      <c r="H118" s="25">
        <v>2537</v>
      </c>
      <c r="I118" s="22">
        <v>0</v>
      </c>
      <c r="J118" s="22" t="s">
        <v>145</v>
      </c>
      <c r="K118" s="22">
        <v>0</v>
      </c>
      <c r="L118" s="22" t="s">
        <v>145</v>
      </c>
      <c r="M118" s="22">
        <v>0</v>
      </c>
      <c r="N118" s="22" t="s">
        <v>145</v>
      </c>
      <c r="O118" s="22">
        <v>40</v>
      </c>
      <c r="P118" s="22">
        <v>47</v>
      </c>
      <c r="Q118" s="22">
        <v>0</v>
      </c>
      <c r="R118" s="22" t="s">
        <v>145</v>
      </c>
      <c r="S118" s="22">
        <v>0</v>
      </c>
      <c r="T118" s="22" t="s">
        <v>145</v>
      </c>
      <c r="U118" s="23">
        <f>IF(SUM(K118,M118,O118,Q118,S118)=0,I118,SUM(I118,K118,M118,O118,Q118,S118)-MIN(I118,K118,M118,O118,Q118,S118))</f>
        <v>40</v>
      </c>
    </row>
    <row r="119" spans="1:21" ht="12.75">
      <c r="A119" s="17">
        <v>117</v>
      </c>
      <c r="B119" s="18" t="s">
        <v>134</v>
      </c>
      <c r="C119" s="21" t="s">
        <v>25</v>
      </c>
      <c r="D119" s="27">
        <v>2000</v>
      </c>
      <c r="E119" s="27"/>
      <c r="F119" s="22" t="str">
        <f>leia_klass(C119,D119)</f>
        <v>L-11</v>
      </c>
      <c r="G119" s="19" t="s">
        <v>22</v>
      </c>
      <c r="H119" s="25"/>
      <c r="I119" s="22">
        <v>15</v>
      </c>
      <c r="J119" s="22">
        <v>72</v>
      </c>
      <c r="K119" s="24">
        <v>0</v>
      </c>
      <c r="L119" s="22" t="s">
        <v>145</v>
      </c>
      <c r="M119" s="22">
        <v>0</v>
      </c>
      <c r="N119" s="22" t="s">
        <v>145</v>
      </c>
      <c r="O119" s="22">
        <v>24</v>
      </c>
      <c r="P119" s="22">
        <v>63</v>
      </c>
      <c r="Q119" s="22">
        <v>0</v>
      </c>
      <c r="R119" s="22" t="s">
        <v>145</v>
      </c>
      <c r="S119" s="22">
        <v>0</v>
      </c>
      <c r="T119" s="22" t="s">
        <v>145</v>
      </c>
      <c r="U119" s="23">
        <f>IF(SUM(K119,M119,O119,Q119,S119)=0,I119,SUM(I119,K119,M119,O119,Q119,S119)-MIN(I119,K119,M119,O119,Q119,S119))</f>
        <v>39</v>
      </c>
    </row>
    <row r="120" spans="1:21" ht="12.75">
      <c r="A120" s="17">
        <v>118</v>
      </c>
      <c r="B120" s="18" t="s">
        <v>167</v>
      </c>
      <c r="C120" s="21" t="s">
        <v>23</v>
      </c>
      <c r="D120" s="27">
        <v>1989</v>
      </c>
      <c r="E120" s="27" t="s">
        <v>70</v>
      </c>
      <c r="F120" s="22">
        <f>leia_klass(C120,D120)</f>
      </c>
      <c r="G120" s="19" t="s">
        <v>70</v>
      </c>
      <c r="H120" s="25"/>
      <c r="I120" s="22">
        <v>0</v>
      </c>
      <c r="J120" s="22" t="s">
        <v>145</v>
      </c>
      <c r="K120" s="24">
        <v>19</v>
      </c>
      <c r="L120" s="22">
        <v>68</v>
      </c>
      <c r="M120" s="22">
        <v>19</v>
      </c>
      <c r="N120" s="22">
        <v>68</v>
      </c>
      <c r="O120" s="22">
        <v>0</v>
      </c>
      <c r="P120" s="22" t="s">
        <v>145</v>
      </c>
      <c r="Q120" s="22">
        <v>0</v>
      </c>
      <c r="R120" s="22" t="s">
        <v>145</v>
      </c>
      <c r="S120" s="22">
        <v>0</v>
      </c>
      <c r="T120" s="22" t="s">
        <v>145</v>
      </c>
      <c r="U120" s="23">
        <f>IF(SUM(K120,M120,O120,Q120,S120)=0,I120,SUM(I120,K120,M120,O120,Q120,S120)-MIN(I120,K120,M120,O120,Q120,S120))</f>
        <v>38</v>
      </c>
    </row>
    <row r="121" spans="1:21" ht="12.75">
      <c r="A121" s="17">
        <v>119</v>
      </c>
      <c r="B121" s="20" t="s">
        <v>210</v>
      </c>
      <c r="C121" s="21" t="s">
        <v>23</v>
      </c>
      <c r="D121" s="27">
        <v>1963</v>
      </c>
      <c r="E121" s="27"/>
      <c r="F121" s="22" t="str">
        <f>leia_klass(C121,D121)</f>
        <v>V-40</v>
      </c>
      <c r="G121" s="19" t="s">
        <v>185</v>
      </c>
      <c r="H121" s="25"/>
      <c r="I121" s="22">
        <v>0</v>
      </c>
      <c r="J121" s="22" t="s">
        <v>145</v>
      </c>
      <c r="K121" s="22">
        <v>0</v>
      </c>
      <c r="L121" s="22" t="s">
        <v>145</v>
      </c>
      <c r="M121" s="22">
        <v>0</v>
      </c>
      <c r="N121" s="22" t="s">
        <v>145</v>
      </c>
      <c r="O121" s="22">
        <v>0</v>
      </c>
      <c r="P121" s="22" t="s">
        <v>145</v>
      </c>
      <c r="Q121" s="22">
        <v>36</v>
      </c>
      <c r="R121" s="22">
        <v>51</v>
      </c>
      <c r="S121" s="22">
        <v>0</v>
      </c>
      <c r="T121" s="22" t="s">
        <v>145</v>
      </c>
      <c r="U121" s="23">
        <f>IF(SUM(K121,M121,O121,Q121,S121)=0,I121,SUM(I121,K121,M121,O121,Q121,S121)-MIN(I121,K121,M121,O121,Q121,S121))</f>
        <v>36</v>
      </c>
    </row>
    <row r="122" spans="1:21" ht="12.75">
      <c r="A122" s="17">
        <v>120</v>
      </c>
      <c r="B122" s="18" t="s">
        <v>203</v>
      </c>
      <c r="C122" s="21" t="s">
        <v>23</v>
      </c>
      <c r="D122" s="27">
        <v>1991</v>
      </c>
      <c r="E122" s="27" t="s">
        <v>70</v>
      </c>
      <c r="F122" s="22">
        <f>leia_klass(C122,D122)</f>
      </c>
      <c r="G122" s="19" t="s">
        <v>70</v>
      </c>
      <c r="H122" s="25"/>
      <c r="I122" s="22">
        <v>0</v>
      </c>
      <c r="J122" s="22" t="s">
        <v>145</v>
      </c>
      <c r="K122" s="22">
        <v>0</v>
      </c>
      <c r="L122" s="22" t="s">
        <v>145</v>
      </c>
      <c r="M122" s="22">
        <v>0</v>
      </c>
      <c r="N122" s="22" t="s">
        <v>145</v>
      </c>
      <c r="O122" s="22">
        <v>35</v>
      </c>
      <c r="P122" s="22">
        <v>52</v>
      </c>
      <c r="Q122" s="22">
        <v>0</v>
      </c>
      <c r="R122" s="22" t="s">
        <v>145</v>
      </c>
      <c r="S122" s="22">
        <v>0</v>
      </c>
      <c r="T122" s="22" t="s">
        <v>145</v>
      </c>
      <c r="U122" s="23">
        <f>IF(SUM(K122,M122,O122,Q122,S122)=0,I122,SUM(I122,K122,M122,O122,Q122,S122)-MIN(I122,K122,M122,O122,Q122,S122))</f>
        <v>35</v>
      </c>
    </row>
    <row r="123" spans="1:21" ht="12.75">
      <c r="A123" s="17">
        <v>121</v>
      </c>
      <c r="B123" s="20" t="s">
        <v>162</v>
      </c>
      <c r="C123" s="21" t="s">
        <v>23</v>
      </c>
      <c r="D123" s="27">
        <v>1996</v>
      </c>
      <c r="E123" s="27" t="s">
        <v>62</v>
      </c>
      <c r="F123" s="22" t="str">
        <f>leia_klass(C123,D123)</f>
        <v>L-13</v>
      </c>
      <c r="G123" s="19" t="s">
        <v>152</v>
      </c>
      <c r="H123" s="25">
        <v>3354</v>
      </c>
      <c r="I123" s="22">
        <v>0</v>
      </c>
      <c r="J123" s="22" t="s">
        <v>145</v>
      </c>
      <c r="K123" s="22">
        <v>34</v>
      </c>
      <c r="L123" s="22">
        <v>53</v>
      </c>
      <c r="M123" s="22">
        <v>0</v>
      </c>
      <c r="N123" s="22" t="s">
        <v>145</v>
      </c>
      <c r="O123" s="22">
        <v>0</v>
      </c>
      <c r="P123" s="22" t="s">
        <v>145</v>
      </c>
      <c r="Q123" s="22">
        <v>0</v>
      </c>
      <c r="R123" s="22" t="s">
        <v>145</v>
      </c>
      <c r="S123" s="22">
        <v>0</v>
      </c>
      <c r="T123" s="22" t="s">
        <v>145</v>
      </c>
      <c r="U123" s="23">
        <f>IF(SUM(K123,M123,O123,Q123,S123)=0,I123,SUM(I123,K123,M123,O123,Q123,S123)-MIN(I123,K123,M123,O123,Q123,S123))</f>
        <v>34</v>
      </c>
    </row>
    <row r="124" spans="1:21" ht="12.75">
      <c r="A124" s="17">
        <v>122</v>
      </c>
      <c r="B124" s="18" t="s">
        <v>125</v>
      </c>
      <c r="C124" s="21" t="s">
        <v>23</v>
      </c>
      <c r="D124" s="27">
        <v>1994</v>
      </c>
      <c r="E124" s="27"/>
      <c r="F124" s="22" t="str">
        <f>leia_klass(C124,D124)</f>
        <v>L-17</v>
      </c>
      <c r="G124" s="19" t="s">
        <v>56</v>
      </c>
      <c r="H124" s="25"/>
      <c r="I124" s="22">
        <v>22</v>
      </c>
      <c r="J124" s="22">
        <v>65</v>
      </c>
      <c r="K124" s="22">
        <v>12</v>
      </c>
      <c r="L124" s="22">
        <v>75</v>
      </c>
      <c r="M124" s="22">
        <v>0</v>
      </c>
      <c r="N124" s="22" t="s">
        <v>145</v>
      </c>
      <c r="O124" s="22">
        <v>0</v>
      </c>
      <c r="P124" s="22" t="s">
        <v>145</v>
      </c>
      <c r="Q124" s="22">
        <v>0</v>
      </c>
      <c r="R124" s="22" t="s">
        <v>145</v>
      </c>
      <c r="S124" s="22">
        <v>0</v>
      </c>
      <c r="T124" s="22" t="s">
        <v>145</v>
      </c>
      <c r="U124" s="23">
        <f>IF(SUM(K124,M124,O124,Q124,S124)=0,I124,SUM(I124,K124,M124,O124,Q124,S124)-MIN(I124,K124,M124,O124,Q124,S124))</f>
        <v>34</v>
      </c>
    </row>
    <row r="125" spans="1:21" ht="12.75">
      <c r="A125" s="17">
        <v>123</v>
      </c>
      <c r="B125" s="18" t="s">
        <v>212</v>
      </c>
      <c r="C125" s="21" t="s">
        <v>23</v>
      </c>
      <c r="D125" s="27">
        <v>1950</v>
      </c>
      <c r="E125" s="27"/>
      <c r="F125" s="22" t="str">
        <f>leia_klass(C125,D125)</f>
        <v>V-50</v>
      </c>
      <c r="G125" s="19" t="s">
        <v>194</v>
      </c>
      <c r="H125" s="25"/>
      <c r="I125" s="22">
        <v>0</v>
      </c>
      <c r="J125" s="22" t="s">
        <v>145</v>
      </c>
      <c r="K125" s="22">
        <v>0</v>
      </c>
      <c r="L125" s="22" t="s">
        <v>145</v>
      </c>
      <c r="M125" s="22">
        <v>0</v>
      </c>
      <c r="N125" s="22" t="s">
        <v>145</v>
      </c>
      <c r="O125" s="22">
        <v>0</v>
      </c>
      <c r="P125" s="22" t="s">
        <v>145</v>
      </c>
      <c r="Q125" s="22">
        <v>33</v>
      </c>
      <c r="R125" s="22">
        <v>54</v>
      </c>
      <c r="S125" s="22">
        <v>0</v>
      </c>
      <c r="T125" s="22" t="s">
        <v>145</v>
      </c>
      <c r="U125" s="23">
        <f>IF(SUM(K125,M125,O125,Q125,S125)=0,I125,SUM(I125,K125,M125,O125,Q125,S125)-MIN(I125,K125,M125,O125,Q125,S125))</f>
        <v>33</v>
      </c>
    </row>
    <row r="126" spans="1:21" ht="12.75">
      <c r="A126" s="17">
        <v>124</v>
      </c>
      <c r="B126" s="18" t="s">
        <v>205</v>
      </c>
      <c r="C126" s="21" t="s">
        <v>23</v>
      </c>
      <c r="D126" s="27">
        <v>1993</v>
      </c>
      <c r="E126" s="27" t="s">
        <v>70</v>
      </c>
      <c r="F126" s="22" t="str">
        <f>leia_klass(C126,D126)</f>
        <v>L-17</v>
      </c>
      <c r="G126" s="19" t="s">
        <v>70</v>
      </c>
      <c r="H126" s="25"/>
      <c r="I126" s="22">
        <v>0</v>
      </c>
      <c r="J126" s="22" t="s">
        <v>145</v>
      </c>
      <c r="K126" s="22">
        <v>0</v>
      </c>
      <c r="L126" s="22" t="s">
        <v>145</v>
      </c>
      <c r="M126" s="22">
        <v>0</v>
      </c>
      <c r="N126" s="22" t="s">
        <v>145</v>
      </c>
      <c r="O126" s="22">
        <v>33</v>
      </c>
      <c r="P126" s="22">
        <v>54</v>
      </c>
      <c r="Q126" s="22">
        <v>0</v>
      </c>
      <c r="R126" s="22" t="s">
        <v>145</v>
      </c>
      <c r="S126" s="22">
        <v>0</v>
      </c>
      <c r="T126" s="22" t="s">
        <v>145</v>
      </c>
      <c r="U126" s="23">
        <f>IF(SUM(K126,M126,O126,Q126,S126)=0,I126,SUM(I126,K126,M126,O126,Q126,S126)-MIN(I126,K126,M126,O126,Q126,S126))</f>
        <v>33</v>
      </c>
    </row>
    <row r="127" spans="1:21" ht="12.75">
      <c r="A127" s="17">
        <v>125</v>
      </c>
      <c r="B127" s="20" t="s">
        <v>216</v>
      </c>
      <c r="C127" s="21" t="s">
        <v>23</v>
      </c>
      <c r="D127" s="27">
        <v>1992</v>
      </c>
      <c r="E127" s="27"/>
      <c r="F127" s="22" t="str">
        <f>leia_klass(C127,D127)</f>
        <v>L-17</v>
      </c>
      <c r="G127" s="19" t="s">
        <v>96</v>
      </c>
      <c r="H127" s="18"/>
      <c r="I127" s="22">
        <v>0</v>
      </c>
      <c r="J127" s="22" t="s">
        <v>145</v>
      </c>
      <c r="K127" s="22">
        <v>0</v>
      </c>
      <c r="L127" s="22" t="s">
        <v>145</v>
      </c>
      <c r="M127" s="22">
        <v>0</v>
      </c>
      <c r="N127" s="22" t="s">
        <v>145</v>
      </c>
      <c r="O127" s="22">
        <v>0</v>
      </c>
      <c r="P127" s="22" t="s">
        <v>145</v>
      </c>
      <c r="Q127" s="22">
        <v>0</v>
      </c>
      <c r="R127" s="22" t="s">
        <v>145</v>
      </c>
      <c r="S127" s="22">
        <v>31</v>
      </c>
      <c r="T127" s="22">
        <v>56</v>
      </c>
      <c r="U127" s="23">
        <f>IF(SUM(K127,M127,O127,Q127,S127)=0,I127,SUM(I127,K127,M127,O127,Q127,S127)-MIN(I127,K127,M127,O127,Q127,S127))</f>
        <v>31</v>
      </c>
    </row>
    <row r="128" spans="1:21" ht="12.75">
      <c r="A128" s="17">
        <v>126</v>
      </c>
      <c r="B128" s="18" t="s">
        <v>103</v>
      </c>
      <c r="C128" s="21" t="s">
        <v>23</v>
      </c>
      <c r="D128" s="27">
        <v>1964</v>
      </c>
      <c r="E128" s="27"/>
      <c r="F128" s="22" t="str">
        <f>leia_klass(C128,D128)</f>
        <v>V-40</v>
      </c>
      <c r="G128" s="19" t="s">
        <v>56</v>
      </c>
      <c r="H128" s="25">
        <v>1339</v>
      </c>
      <c r="I128" s="22">
        <v>31</v>
      </c>
      <c r="J128" s="22">
        <v>56</v>
      </c>
      <c r="K128" s="22">
        <v>0</v>
      </c>
      <c r="L128" s="22" t="s">
        <v>145</v>
      </c>
      <c r="M128" s="22">
        <v>0</v>
      </c>
      <c r="N128" s="22" t="s">
        <v>145</v>
      </c>
      <c r="O128" s="22">
        <v>0</v>
      </c>
      <c r="P128" s="22" t="s">
        <v>145</v>
      </c>
      <c r="Q128" s="22">
        <v>0</v>
      </c>
      <c r="R128" s="22" t="s">
        <v>145</v>
      </c>
      <c r="S128" s="22">
        <v>0</v>
      </c>
      <c r="T128" s="22" t="s">
        <v>145</v>
      </c>
      <c r="U128" s="23">
        <f>IF(SUM(K128,M128,O128,Q128,S128)=0,I128,SUM(I128,K128,M128,O128,Q128,S128)-MIN(I128,K128,M128,O128,Q128,S128))</f>
        <v>31</v>
      </c>
    </row>
    <row r="129" spans="1:21" ht="12.75">
      <c r="A129" s="17">
        <v>127</v>
      </c>
      <c r="B129" s="18" t="s">
        <v>164</v>
      </c>
      <c r="C129" s="21" t="s">
        <v>23</v>
      </c>
      <c r="D129" s="27">
        <v>1992</v>
      </c>
      <c r="E129" s="27" t="s">
        <v>63</v>
      </c>
      <c r="F129" s="22" t="str">
        <f>leia_klass(C129,D129)</f>
        <v>L-17</v>
      </c>
      <c r="G129" s="19" t="s">
        <v>152</v>
      </c>
      <c r="H129" s="18">
        <v>3047</v>
      </c>
      <c r="I129" s="22">
        <v>0</v>
      </c>
      <c r="J129" s="22" t="s">
        <v>145</v>
      </c>
      <c r="K129" s="24">
        <v>30</v>
      </c>
      <c r="L129" s="22">
        <v>57</v>
      </c>
      <c r="M129" s="22">
        <v>0</v>
      </c>
      <c r="N129" s="22" t="s">
        <v>145</v>
      </c>
      <c r="O129" s="22">
        <v>0</v>
      </c>
      <c r="P129" s="22" t="s">
        <v>145</v>
      </c>
      <c r="Q129" s="22">
        <v>0</v>
      </c>
      <c r="R129" s="22" t="s">
        <v>145</v>
      </c>
      <c r="S129" s="22">
        <v>0</v>
      </c>
      <c r="T129" s="22" t="s">
        <v>145</v>
      </c>
      <c r="U129" s="23">
        <f>IF(SUM(K129,M129,O129,Q129,S129)=0,I129,SUM(I129,K129,M129,O129,Q129,S129)-MIN(I129,K129,M129,O129,Q129,S129))</f>
        <v>30</v>
      </c>
    </row>
    <row r="130" spans="1:21" ht="12.75">
      <c r="A130" s="17">
        <v>128</v>
      </c>
      <c r="B130" s="18" t="s">
        <v>132</v>
      </c>
      <c r="C130" s="21" t="s">
        <v>23</v>
      </c>
      <c r="D130" s="27">
        <v>1998</v>
      </c>
      <c r="E130" s="27"/>
      <c r="F130" s="22" t="str">
        <f>leia_klass(C130,D130)</f>
        <v>L-11</v>
      </c>
      <c r="G130" s="19" t="s">
        <v>22</v>
      </c>
      <c r="H130" s="25"/>
      <c r="I130" s="22">
        <v>19</v>
      </c>
      <c r="J130" s="22">
        <v>68</v>
      </c>
      <c r="K130" s="24">
        <v>10</v>
      </c>
      <c r="L130" s="22">
        <v>77</v>
      </c>
      <c r="M130" s="22">
        <v>0</v>
      </c>
      <c r="N130" s="22" t="s">
        <v>145</v>
      </c>
      <c r="O130" s="22">
        <v>0</v>
      </c>
      <c r="P130" s="22" t="s">
        <v>145</v>
      </c>
      <c r="Q130" s="22">
        <v>0</v>
      </c>
      <c r="R130" s="22" t="s">
        <v>145</v>
      </c>
      <c r="S130" s="22">
        <v>0</v>
      </c>
      <c r="T130" s="22" t="s">
        <v>145</v>
      </c>
      <c r="U130" s="23">
        <f>IF(SUM(K130,M130,O130,Q130,S130)=0,I130,SUM(I130,K130,M130,O130,Q130,S130)-MIN(I130,K130,M130,O130,Q130,S130))</f>
        <v>29</v>
      </c>
    </row>
    <row r="131" spans="1:21" ht="12.75">
      <c r="A131" s="17">
        <v>129</v>
      </c>
      <c r="B131" s="20" t="s">
        <v>215</v>
      </c>
      <c r="C131" s="21" t="s">
        <v>23</v>
      </c>
      <c r="D131" s="27">
        <v>1991</v>
      </c>
      <c r="E131" s="27"/>
      <c r="F131" s="22">
        <f>leia_klass(C131,D131)</f>
      </c>
      <c r="G131" s="19" t="s">
        <v>56</v>
      </c>
      <c r="H131" s="25">
        <v>1414</v>
      </c>
      <c r="I131" s="22">
        <v>0</v>
      </c>
      <c r="J131" s="22" t="s">
        <v>145</v>
      </c>
      <c r="K131" s="22">
        <v>0</v>
      </c>
      <c r="L131" s="22" t="s">
        <v>145</v>
      </c>
      <c r="M131" s="22">
        <v>0</v>
      </c>
      <c r="N131" s="22" t="s">
        <v>145</v>
      </c>
      <c r="O131" s="22">
        <v>0</v>
      </c>
      <c r="P131" s="22" t="s">
        <v>145</v>
      </c>
      <c r="Q131" s="22">
        <v>0</v>
      </c>
      <c r="R131" s="22" t="s">
        <v>145</v>
      </c>
      <c r="S131" s="22">
        <v>28</v>
      </c>
      <c r="T131" s="22">
        <v>59</v>
      </c>
      <c r="U131" s="23">
        <f>IF(SUM(K131,M131,O131,Q131,S131)=0,I131,SUM(I131,K131,M131,O131,Q131,S131)-MIN(I131,K131,M131,O131,Q131,S131))</f>
        <v>28</v>
      </c>
    </row>
    <row r="132" spans="1:21" ht="12.75">
      <c r="A132" s="17">
        <v>130</v>
      </c>
      <c r="B132" s="18" t="s">
        <v>137</v>
      </c>
      <c r="C132" s="21" t="s">
        <v>23</v>
      </c>
      <c r="D132" s="27">
        <v>1992</v>
      </c>
      <c r="E132" s="27"/>
      <c r="F132" s="22" t="str">
        <f>leia_klass(C132,D132)</f>
        <v>L-17</v>
      </c>
      <c r="G132" s="19" t="s">
        <v>138</v>
      </c>
      <c r="H132" s="18">
        <v>715</v>
      </c>
      <c r="I132" s="22">
        <v>28</v>
      </c>
      <c r="J132" s="22">
        <v>59</v>
      </c>
      <c r="K132" s="22">
        <v>0</v>
      </c>
      <c r="L132" s="22" t="s">
        <v>145</v>
      </c>
      <c r="M132" s="22">
        <v>0</v>
      </c>
      <c r="N132" s="22" t="s">
        <v>145</v>
      </c>
      <c r="O132" s="22">
        <v>0</v>
      </c>
      <c r="P132" s="22" t="s">
        <v>145</v>
      </c>
      <c r="Q132" s="22">
        <v>0</v>
      </c>
      <c r="R132" s="22" t="s">
        <v>145</v>
      </c>
      <c r="S132" s="22">
        <v>0</v>
      </c>
      <c r="T132" s="22" t="s">
        <v>145</v>
      </c>
      <c r="U132" s="23">
        <f>IF(SUM(K132,M132,O132,Q132,S132)=0,I132,SUM(I132,K132,M132,O132,Q132,S132)-MIN(I132,K132,M132,O132,Q132,S132))</f>
        <v>28</v>
      </c>
    </row>
    <row r="133" spans="1:21" ht="12.75">
      <c r="A133" s="17">
        <v>131</v>
      </c>
      <c r="B133" s="18" t="s">
        <v>122</v>
      </c>
      <c r="C133" s="21" t="s">
        <v>23</v>
      </c>
      <c r="D133" s="27">
        <v>1946</v>
      </c>
      <c r="E133" s="27" t="s">
        <v>63</v>
      </c>
      <c r="F133" s="22" t="str">
        <f>leia_klass(C133,D133)</f>
        <v>V-60</v>
      </c>
      <c r="G133" s="19" t="s">
        <v>83</v>
      </c>
      <c r="H133" s="18">
        <v>2228</v>
      </c>
      <c r="I133" s="22">
        <v>27</v>
      </c>
      <c r="J133" s="22">
        <v>60</v>
      </c>
      <c r="K133" s="22">
        <v>0</v>
      </c>
      <c r="L133" s="22" t="s">
        <v>145</v>
      </c>
      <c r="M133" s="22">
        <v>0</v>
      </c>
      <c r="N133" s="22" t="s">
        <v>145</v>
      </c>
      <c r="O133" s="22">
        <v>0</v>
      </c>
      <c r="P133" s="22" t="s">
        <v>145</v>
      </c>
      <c r="Q133" s="22">
        <v>0</v>
      </c>
      <c r="R133" s="22" t="s">
        <v>145</v>
      </c>
      <c r="S133" s="22">
        <v>0</v>
      </c>
      <c r="T133" s="22" t="s">
        <v>145</v>
      </c>
      <c r="U133" s="23">
        <f>IF(SUM(K133,M133,O133,Q133,S133)=0,I133,SUM(I133,K133,M133,O133,Q133,S133)-MIN(I133,K133,M133,O133,Q133,S133))</f>
        <v>27</v>
      </c>
    </row>
    <row r="134" spans="1:21" ht="12.75">
      <c r="A134" s="17">
        <v>132</v>
      </c>
      <c r="B134" s="20" t="s">
        <v>190</v>
      </c>
      <c r="C134" s="21" t="s">
        <v>23</v>
      </c>
      <c r="D134" s="27">
        <v>1951</v>
      </c>
      <c r="E134" s="27"/>
      <c r="F134" s="22" t="str">
        <f>leia_klass(C134,D134)</f>
        <v>V-50</v>
      </c>
      <c r="G134" s="19" t="s">
        <v>22</v>
      </c>
      <c r="H134" s="25">
        <v>913</v>
      </c>
      <c r="I134" s="22">
        <v>0</v>
      </c>
      <c r="J134" s="22" t="s">
        <v>145</v>
      </c>
      <c r="K134" s="22">
        <v>0</v>
      </c>
      <c r="L134" s="22" t="s">
        <v>145</v>
      </c>
      <c r="M134" s="22">
        <v>26</v>
      </c>
      <c r="N134" s="22">
        <v>61</v>
      </c>
      <c r="O134" s="22">
        <v>0</v>
      </c>
      <c r="P134" s="22" t="s">
        <v>145</v>
      </c>
      <c r="Q134" s="22">
        <v>0</v>
      </c>
      <c r="R134" s="22" t="s">
        <v>145</v>
      </c>
      <c r="S134" s="22">
        <v>0</v>
      </c>
      <c r="T134" s="22" t="s">
        <v>145</v>
      </c>
      <c r="U134" s="23">
        <f>IF(SUM(K134,M134,O134,Q134,S134)=0,I134,SUM(I134,K134,M134,O134,Q134,S134)-MIN(I134,K134,M134,O134,Q134,S134))</f>
        <v>26</v>
      </c>
    </row>
    <row r="135" spans="1:21" ht="12.75">
      <c r="A135" s="17">
        <v>133</v>
      </c>
      <c r="B135" s="18" t="s">
        <v>207</v>
      </c>
      <c r="C135" s="21" t="s">
        <v>23</v>
      </c>
      <c r="D135" s="27">
        <v>1993</v>
      </c>
      <c r="E135" s="27"/>
      <c r="F135" s="22" t="str">
        <f>leia_klass(C135,D135)</f>
        <v>L-17</v>
      </c>
      <c r="G135" s="19" t="s">
        <v>22</v>
      </c>
      <c r="H135" s="25"/>
      <c r="I135" s="22">
        <v>0</v>
      </c>
      <c r="J135" s="22" t="s">
        <v>145</v>
      </c>
      <c r="K135" s="22">
        <v>0</v>
      </c>
      <c r="L135" s="22" t="s">
        <v>145</v>
      </c>
      <c r="M135" s="22">
        <v>0</v>
      </c>
      <c r="N135" s="22" t="s">
        <v>145</v>
      </c>
      <c r="O135" s="22">
        <v>25</v>
      </c>
      <c r="P135" s="22">
        <v>62</v>
      </c>
      <c r="Q135" s="22">
        <v>0</v>
      </c>
      <c r="R135" s="22" t="s">
        <v>145</v>
      </c>
      <c r="S135" s="22">
        <v>0</v>
      </c>
      <c r="T135" s="22" t="s">
        <v>145</v>
      </c>
      <c r="U135" s="23">
        <f>IF(SUM(K135,M135,O135,Q135,S135)=0,I135,SUM(I135,K135,M135,O135,Q135,S135)-MIN(I135,K135,M135,O135,Q135,S135))</f>
        <v>25</v>
      </c>
    </row>
    <row r="136" spans="1:21" ht="12.75">
      <c r="A136" s="17">
        <v>134</v>
      </c>
      <c r="B136" s="20" t="s">
        <v>191</v>
      </c>
      <c r="C136" s="21" t="s">
        <v>23</v>
      </c>
      <c r="D136" s="27">
        <v>1978</v>
      </c>
      <c r="E136" s="27"/>
      <c r="F136" s="22">
        <f>leia_klass(C136,D136)</f>
      </c>
      <c r="G136" s="19" t="s">
        <v>185</v>
      </c>
      <c r="H136" s="25">
        <v>1622</v>
      </c>
      <c r="I136" s="22">
        <v>0</v>
      </c>
      <c r="J136" s="22" t="s">
        <v>145</v>
      </c>
      <c r="K136" s="22">
        <v>0</v>
      </c>
      <c r="L136" s="22" t="s">
        <v>145</v>
      </c>
      <c r="M136" s="22">
        <v>25</v>
      </c>
      <c r="N136" s="22">
        <v>62</v>
      </c>
      <c r="O136" s="22">
        <v>0</v>
      </c>
      <c r="P136" s="22" t="s">
        <v>145</v>
      </c>
      <c r="Q136" s="22">
        <v>0</v>
      </c>
      <c r="R136" s="22" t="s">
        <v>145</v>
      </c>
      <c r="S136" s="22">
        <v>0</v>
      </c>
      <c r="T136" s="22" t="s">
        <v>145</v>
      </c>
      <c r="U136" s="23">
        <f>IF(SUM(K136,M136,O136,Q136,S136)=0,I136,SUM(I136,K136,M136,O136,Q136,S136)-MIN(I136,K136,M136,O136,Q136,S136))</f>
        <v>25</v>
      </c>
    </row>
    <row r="137" spans="1:21" ht="12.75">
      <c r="A137" s="17">
        <v>135</v>
      </c>
      <c r="B137" s="20" t="s">
        <v>166</v>
      </c>
      <c r="C137" s="21" t="s">
        <v>23</v>
      </c>
      <c r="D137" s="27">
        <v>1989</v>
      </c>
      <c r="E137" s="27" t="s">
        <v>70</v>
      </c>
      <c r="F137" s="22">
        <f>leia_klass(C137,D137)</f>
      </c>
      <c r="G137" s="19" t="s">
        <v>70</v>
      </c>
      <c r="H137" s="18"/>
      <c r="I137" s="22">
        <v>0</v>
      </c>
      <c r="J137" s="22" t="s">
        <v>145</v>
      </c>
      <c r="K137" s="22">
        <v>24</v>
      </c>
      <c r="L137" s="22">
        <v>63</v>
      </c>
      <c r="M137" s="22">
        <v>0</v>
      </c>
      <c r="N137" s="22" t="s">
        <v>145</v>
      </c>
      <c r="O137" s="22">
        <v>0</v>
      </c>
      <c r="P137" s="22" t="s">
        <v>145</v>
      </c>
      <c r="Q137" s="22">
        <v>0</v>
      </c>
      <c r="R137" s="22" t="s">
        <v>145</v>
      </c>
      <c r="S137" s="22">
        <v>0</v>
      </c>
      <c r="T137" s="22" t="s">
        <v>145</v>
      </c>
      <c r="U137" s="23">
        <f>IF(SUM(K137,M137,O137,Q137,S137)=0,I137,SUM(I137,K137,M137,O137,Q137,S137)-MIN(I137,K137,M137,O137,Q137,S137))</f>
        <v>24</v>
      </c>
    </row>
    <row r="138" spans="1:21" ht="12.75">
      <c r="A138" s="17">
        <v>136</v>
      </c>
      <c r="B138" s="18" t="s">
        <v>192</v>
      </c>
      <c r="C138" s="21" t="s">
        <v>23</v>
      </c>
      <c r="D138" s="27">
        <v>1981</v>
      </c>
      <c r="E138" s="27"/>
      <c r="F138" s="22">
        <f>leia_klass(C138,D138)</f>
      </c>
      <c r="G138" s="19" t="s">
        <v>185</v>
      </c>
      <c r="H138" s="18">
        <v>811</v>
      </c>
      <c r="I138" s="22">
        <v>0</v>
      </c>
      <c r="J138" s="22" t="s">
        <v>145</v>
      </c>
      <c r="K138" s="22">
        <v>0</v>
      </c>
      <c r="L138" s="22" t="s">
        <v>145</v>
      </c>
      <c r="M138" s="22">
        <v>23</v>
      </c>
      <c r="N138" s="22">
        <v>64</v>
      </c>
      <c r="O138" s="22">
        <v>0</v>
      </c>
      <c r="P138" s="22" t="s">
        <v>145</v>
      </c>
      <c r="Q138" s="22">
        <v>0</v>
      </c>
      <c r="R138" s="22" t="s">
        <v>145</v>
      </c>
      <c r="S138" s="22">
        <v>0</v>
      </c>
      <c r="T138" s="22" t="s">
        <v>145</v>
      </c>
      <c r="U138" s="23">
        <f>IF(SUM(K138,M138,O138,Q138,S138)=0,I138,SUM(I138,K138,M138,O138,Q138,S138)-MIN(I138,K138,M138,O138,Q138,S138))</f>
        <v>23</v>
      </c>
    </row>
    <row r="139" spans="1:21" ht="12.75">
      <c r="A139" s="17">
        <v>137</v>
      </c>
      <c r="B139" s="18" t="s">
        <v>103</v>
      </c>
      <c r="C139" s="21" t="s">
        <v>23</v>
      </c>
      <c r="D139" s="27">
        <v>1964</v>
      </c>
      <c r="E139" s="27"/>
      <c r="F139" s="22" t="str">
        <f>leia_klass(C139,D139)</f>
        <v>V-40</v>
      </c>
      <c r="G139" s="19" t="s">
        <v>56</v>
      </c>
      <c r="H139" s="25">
        <v>1339</v>
      </c>
      <c r="I139" s="22">
        <v>0</v>
      </c>
      <c r="J139" s="22" t="s">
        <v>145</v>
      </c>
      <c r="K139" s="22">
        <v>21</v>
      </c>
      <c r="L139" s="22">
        <v>66</v>
      </c>
      <c r="M139" s="22">
        <v>0</v>
      </c>
      <c r="N139" s="22" t="s">
        <v>145</v>
      </c>
      <c r="O139" s="22">
        <v>0</v>
      </c>
      <c r="P139" s="22" t="s">
        <v>145</v>
      </c>
      <c r="Q139" s="22">
        <v>0</v>
      </c>
      <c r="R139" s="22" t="s">
        <v>145</v>
      </c>
      <c r="S139" s="22">
        <v>0</v>
      </c>
      <c r="T139" s="22" t="s">
        <v>145</v>
      </c>
      <c r="U139" s="23">
        <f>IF(SUM(K139,M139,O139,Q139,S139)=0,I139,SUM(I139,K139,M139,O139,Q139,S139)-MIN(I139,K139,M139,O139,Q139,S139))</f>
        <v>21</v>
      </c>
    </row>
    <row r="140" spans="1:21" ht="12.75">
      <c r="A140" s="17">
        <v>138</v>
      </c>
      <c r="B140" s="18" t="s">
        <v>126</v>
      </c>
      <c r="C140" s="21" t="s">
        <v>23</v>
      </c>
      <c r="D140" s="27">
        <v>1999</v>
      </c>
      <c r="E140" s="19"/>
      <c r="F140" s="22" t="str">
        <f>leia_klass(C140,D140)</f>
        <v>L-11</v>
      </c>
      <c r="G140" s="19" t="s">
        <v>22</v>
      </c>
      <c r="H140" s="25"/>
      <c r="I140" s="22">
        <v>20</v>
      </c>
      <c r="J140" s="22">
        <v>67</v>
      </c>
      <c r="K140" s="24">
        <v>0</v>
      </c>
      <c r="L140" s="22" t="s">
        <v>145</v>
      </c>
      <c r="M140" s="22">
        <v>0</v>
      </c>
      <c r="N140" s="22" t="s">
        <v>145</v>
      </c>
      <c r="O140" s="22">
        <v>0</v>
      </c>
      <c r="P140" s="22" t="s">
        <v>145</v>
      </c>
      <c r="Q140" s="22">
        <v>0</v>
      </c>
      <c r="R140" s="22" t="s">
        <v>145</v>
      </c>
      <c r="S140" s="22">
        <v>0</v>
      </c>
      <c r="T140" s="22" t="s">
        <v>145</v>
      </c>
      <c r="U140" s="23">
        <f>IF(SUM(K140,M140,O140,Q140,S140)=0,I140,SUM(I140,K140,M140,O140,Q140,S140)-MIN(I140,K140,M140,O140,Q140,S140))</f>
        <v>20</v>
      </c>
    </row>
    <row r="141" spans="1:21" ht="12.75">
      <c r="A141" s="17">
        <v>139</v>
      </c>
      <c r="B141" s="18" t="s">
        <v>217</v>
      </c>
      <c r="C141" s="21" t="s">
        <v>23</v>
      </c>
      <c r="D141" s="27">
        <v>1972</v>
      </c>
      <c r="E141" s="27"/>
      <c r="F141" s="22">
        <f>leia_klass(C141,D141)</f>
      </c>
      <c r="G141" s="19"/>
      <c r="H141" s="25"/>
      <c r="I141" s="22">
        <v>0</v>
      </c>
      <c r="J141" s="22" t="s">
        <v>145</v>
      </c>
      <c r="K141" s="22">
        <v>0</v>
      </c>
      <c r="L141" s="22" t="s">
        <v>145</v>
      </c>
      <c r="M141" s="22">
        <v>0</v>
      </c>
      <c r="N141" s="22" t="s">
        <v>145</v>
      </c>
      <c r="O141" s="22">
        <v>0</v>
      </c>
      <c r="P141" s="22" t="s">
        <v>145</v>
      </c>
      <c r="Q141" s="22">
        <v>0</v>
      </c>
      <c r="R141" s="22" t="s">
        <v>145</v>
      </c>
      <c r="S141" s="22">
        <v>17</v>
      </c>
      <c r="T141" s="22">
        <v>70</v>
      </c>
      <c r="U141" s="23">
        <f>IF(SUM(K141,M141,O141,Q141,S141)=0,I141,SUM(I141,K141,M141,O141,Q141,S141)-MIN(I141,K141,M141,O141,Q141,S141))</f>
        <v>17</v>
      </c>
    </row>
    <row r="142" spans="1:21" ht="12.75">
      <c r="A142" s="17">
        <v>140</v>
      </c>
      <c r="B142" s="20" t="s">
        <v>196</v>
      </c>
      <c r="C142" s="21" t="s">
        <v>23</v>
      </c>
      <c r="D142" s="27">
        <v>1989</v>
      </c>
      <c r="E142" s="27" t="s">
        <v>70</v>
      </c>
      <c r="F142" s="22">
        <f>leia_klass(C142,D142)</f>
      </c>
      <c r="G142" s="19" t="s">
        <v>70</v>
      </c>
      <c r="H142" s="18"/>
      <c r="I142" s="22">
        <v>0</v>
      </c>
      <c r="J142" s="22" t="s">
        <v>145</v>
      </c>
      <c r="K142" s="22">
        <v>0</v>
      </c>
      <c r="L142" s="22" t="s">
        <v>145</v>
      </c>
      <c r="M142" s="22">
        <v>16</v>
      </c>
      <c r="N142" s="22">
        <v>71</v>
      </c>
      <c r="O142" s="22">
        <v>0</v>
      </c>
      <c r="P142" s="22" t="s">
        <v>145</v>
      </c>
      <c r="Q142" s="22">
        <v>0</v>
      </c>
      <c r="R142" s="22" t="s">
        <v>145</v>
      </c>
      <c r="S142" s="22">
        <v>0</v>
      </c>
      <c r="T142" s="22" t="s">
        <v>145</v>
      </c>
      <c r="U142" s="23">
        <f>IF(SUM(K142,M142,O142,Q142,S142)=0,I142,SUM(I142,K142,M142,O142,Q142,S142)-MIN(I142,K142,M142,O142,Q142,S142))</f>
        <v>16</v>
      </c>
    </row>
    <row r="143" spans="1:21" ht="12.75">
      <c r="A143" s="17">
        <v>141</v>
      </c>
      <c r="B143" s="18" t="s">
        <v>197</v>
      </c>
      <c r="C143" s="21" t="s">
        <v>25</v>
      </c>
      <c r="D143" s="27">
        <v>1996</v>
      </c>
      <c r="E143" s="27" t="s">
        <v>70</v>
      </c>
      <c r="F143" s="22" t="str">
        <f>leia_klass(C143,D143)</f>
        <v>L-13</v>
      </c>
      <c r="G143" s="19" t="s">
        <v>70</v>
      </c>
      <c r="H143" s="25"/>
      <c r="I143" s="22">
        <v>0</v>
      </c>
      <c r="J143" s="22" t="s">
        <v>145</v>
      </c>
      <c r="K143" s="22">
        <v>0</v>
      </c>
      <c r="L143" s="22" t="s">
        <v>145</v>
      </c>
      <c r="M143" s="22">
        <v>15</v>
      </c>
      <c r="N143" s="22">
        <v>72</v>
      </c>
      <c r="O143" s="22">
        <v>0</v>
      </c>
      <c r="P143" s="22" t="s">
        <v>145</v>
      </c>
      <c r="Q143" s="22">
        <v>0</v>
      </c>
      <c r="R143" s="22" t="s">
        <v>145</v>
      </c>
      <c r="S143" s="22">
        <v>0</v>
      </c>
      <c r="T143" s="22" t="s">
        <v>145</v>
      </c>
      <c r="U143" s="23">
        <f>IF(SUM(K143,M143,O143,Q143,S143)=0,I143,SUM(I143,K143,M143,O143,Q143,S143)-MIN(I143,K143,M143,O143,Q143,S143))</f>
        <v>15</v>
      </c>
    </row>
    <row r="144" spans="1:21" ht="12.75">
      <c r="A144" s="17">
        <v>142</v>
      </c>
      <c r="B144" s="18" t="s">
        <v>169</v>
      </c>
      <c r="C144" s="21" t="s">
        <v>25</v>
      </c>
      <c r="D144" s="27">
        <v>1998</v>
      </c>
      <c r="E144" s="27"/>
      <c r="F144" s="22" t="str">
        <f>leia_klass(C144,D144)</f>
        <v>L-11</v>
      </c>
      <c r="G144" s="19" t="s">
        <v>22</v>
      </c>
      <c r="H144" s="18"/>
      <c r="I144" s="22">
        <v>0</v>
      </c>
      <c r="J144" s="22" t="s">
        <v>145</v>
      </c>
      <c r="K144" s="22">
        <v>11</v>
      </c>
      <c r="L144" s="22">
        <v>76</v>
      </c>
      <c r="M144" s="22">
        <v>0</v>
      </c>
      <c r="N144" s="22" t="s">
        <v>145</v>
      </c>
      <c r="O144" s="22">
        <v>0</v>
      </c>
      <c r="P144" s="22" t="s">
        <v>145</v>
      </c>
      <c r="Q144" s="22">
        <v>0</v>
      </c>
      <c r="R144" s="22" t="s">
        <v>145</v>
      </c>
      <c r="S144" s="22">
        <v>0</v>
      </c>
      <c r="T144" s="22" t="s">
        <v>145</v>
      </c>
      <c r="U144" s="23">
        <f>IF(SUM(K144,M144,O144,Q144,S144)=0,I144,SUM(I144,K144,M144,O144,Q144,S144)-MIN(I144,K144,M144,O144,Q144,S144))</f>
        <v>11</v>
      </c>
    </row>
    <row r="145" spans="1:21" ht="12.75">
      <c r="A145" s="17">
        <v>143</v>
      </c>
      <c r="B145" s="18" t="s">
        <v>170</v>
      </c>
      <c r="C145" s="21" t="s">
        <v>23</v>
      </c>
      <c r="D145" s="27">
        <v>1999</v>
      </c>
      <c r="E145" s="27"/>
      <c r="F145" s="22" t="str">
        <f>leia_klass(C145,D145)</f>
        <v>L-11</v>
      </c>
      <c r="G145" s="19" t="s">
        <v>22</v>
      </c>
      <c r="H145" s="18"/>
      <c r="I145" s="22">
        <v>0</v>
      </c>
      <c r="J145" s="22" t="s">
        <v>145</v>
      </c>
      <c r="K145" s="24">
        <v>9</v>
      </c>
      <c r="L145" s="22">
        <v>78</v>
      </c>
      <c r="M145" s="22">
        <v>0</v>
      </c>
      <c r="N145" s="22" t="s">
        <v>145</v>
      </c>
      <c r="O145" s="22">
        <v>0</v>
      </c>
      <c r="P145" s="22" t="s">
        <v>145</v>
      </c>
      <c r="Q145" s="22">
        <v>0</v>
      </c>
      <c r="R145" s="22" t="s">
        <v>145</v>
      </c>
      <c r="S145" s="22">
        <v>0</v>
      </c>
      <c r="T145" s="22" t="s">
        <v>145</v>
      </c>
      <c r="U145" s="23">
        <f>IF(SUM(K145,M145,O145,Q145,S145)=0,I145,SUM(I145,K145,M145,O145,Q145,S145)-MIN(I145,K145,M145,O145,Q145,S145))</f>
        <v>9</v>
      </c>
    </row>
    <row r="146" spans="1:21" ht="12.75">
      <c r="A146" s="17">
        <v>144</v>
      </c>
      <c r="B146" s="18" t="s">
        <v>171</v>
      </c>
      <c r="C146" s="21" t="s">
        <v>23</v>
      </c>
      <c r="D146" s="27">
        <v>2000</v>
      </c>
      <c r="E146" s="27"/>
      <c r="F146" s="22" t="str">
        <f>leia_klass(C146,D146)</f>
        <v>L-11</v>
      </c>
      <c r="G146" s="19" t="s">
        <v>22</v>
      </c>
      <c r="H146" s="18"/>
      <c r="I146" s="22">
        <v>0</v>
      </c>
      <c r="J146" s="22" t="s">
        <v>145</v>
      </c>
      <c r="K146" s="22">
        <v>8</v>
      </c>
      <c r="L146" s="22">
        <v>79</v>
      </c>
      <c r="M146" s="22">
        <v>0</v>
      </c>
      <c r="N146" s="22" t="s">
        <v>145</v>
      </c>
      <c r="O146" s="22">
        <v>0</v>
      </c>
      <c r="P146" s="22" t="s">
        <v>145</v>
      </c>
      <c r="Q146" s="22">
        <v>0</v>
      </c>
      <c r="R146" s="22" t="s">
        <v>145</v>
      </c>
      <c r="S146" s="22">
        <v>0</v>
      </c>
      <c r="T146" s="22" t="s">
        <v>145</v>
      </c>
      <c r="U146" s="23">
        <f>IF(SUM(K146,M146,O146,Q146,S146)=0,I146,SUM(I146,K146,M146,O146,Q146,S146)-MIN(I146,K146,M146,O146,Q146,S146))</f>
        <v>8</v>
      </c>
    </row>
    <row r="147" spans="1:21" ht="12.75">
      <c r="A147" s="17">
        <f>IF(B147=0,"",ROW()-2)</f>
      </c>
      <c r="B147" s="18"/>
      <c r="C147" s="21"/>
      <c r="D147" s="27"/>
      <c r="E147" s="27"/>
      <c r="F147" s="22">
        <f>leia_klass(C147,D147)</f>
      </c>
      <c r="G147" s="19"/>
      <c r="H147" s="25"/>
      <c r="I147" s="22"/>
      <c r="J147" s="40"/>
      <c r="K147" s="22"/>
      <c r="L147" s="40"/>
      <c r="M147" s="22"/>
      <c r="N147" s="22"/>
      <c r="O147" s="22"/>
      <c r="P147" s="22"/>
      <c r="Q147" s="22"/>
      <c r="R147" s="22"/>
      <c r="S147" s="22"/>
      <c r="T147" s="22"/>
      <c r="U147" s="23">
        <f>IF(SUM(K147,M147,O147,Q147,S147)=0,I147,SUM(I147,K147,M147,O147,Q147,S147)-MIN(I147,K147,M147,O147,Q147,S147))</f>
        <v>0</v>
      </c>
    </row>
    <row r="148" spans="1:21" ht="12.75">
      <c r="A148" s="17">
        <f>IF(B148=0,"",ROW()-2)</f>
      </c>
      <c r="B148" s="18"/>
      <c r="C148" s="21"/>
      <c r="D148" s="27"/>
      <c r="E148" s="27"/>
      <c r="F148" s="22">
        <f>leia_klass(C148,D148)</f>
      </c>
      <c r="G148" s="19"/>
      <c r="H148" s="25"/>
      <c r="I148" s="22"/>
      <c r="J148" s="40"/>
      <c r="K148" s="22"/>
      <c r="L148" s="40"/>
      <c r="M148" s="22"/>
      <c r="N148" s="22"/>
      <c r="O148" s="22"/>
      <c r="P148" s="22"/>
      <c r="Q148" s="22"/>
      <c r="R148" s="22"/>
      <c r="S148" s="22"/>
      <c r="T148" s="22"/>
      <c r="U148" s="23">
        <f>IF(SUM(K148,M148,O148,Q148,S148)=0,I148,SUM(I148,K148,M148,O148,Q148,S148)-MIN(I148,K148,M148,O148,Q148,S148))</f>
        <v>0</v>
      </c>
    </row>
    <row r="149" spans="1:21" ht="12.75">
      <c r="A149" s="17">
        <f>IF(B149=0,"",ROW()-2)</f>
      </c>
      <c r="B149" s="18"/>
      <c r="C149" s="21"/>
      <c r="D149" s="27"/>
      <c r="E149" s="27"/>
      <c r="F149" s="22">
        <f>leia_klass(C149,D149)</f>
      </c>
      <c r="G149" s="19"/>
      <c r="H149" s="25"/>
      <c r="I149" s="22"/>
      <c r="J149" s="22"/>
      <c r="K149" s="24"/>
      <c r="L149" s="22"/>
      <c r="M149" s="22"/>
      <c r="N149" s="22"/>
      <c r="O149" s="22"/>
      <c r="P149" s="22"/>
      <c r="Q149" s="22"/>
      <c r="R149" s="22"/>
      <c r="S149" s="22"/>
      <c r="T149" s="22"/>
      <c r="U149" s="23">
        <f>IF(SUM(K149,M149,O149,Q149,S149)=0,I149,SUM(I149,K149,M149,O149,Q149,S149)-MIN(I149,K149,M149,O149,Q149,S149))</f>
        <v>0</v>
      </c>
    </row>
    <row r="150" spans="1:21" ht="12.75">
      <c r="A150" s="17">
        <f>IF(B150=0,"",ROW()-2)</f>
      </c>
      <c r="B150" s="18"/>
      <c r="C150" s="21"/>
      <c r="D150" s="27"/>
      <c r="E150" s="27"/>
      <c r="F150" s="22">
        <f>leia_klass(C150,D150)</f>
      </c>
      <c r="G150" s="19"/>
      <c r="H150" s="18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3">
        <f>IF(SUM(K150,M150,O150,Q150,S150)=0,I150,SUM(I150,K150,M150,O150,Q150,S150)-MIN(I150,K150,M150,O150,Q150,S150))</f>
        <v>0</v>
      </c>
    </row>
    <row r="151" spans="1:21" ht="12.75">
      <c r="A151" s="17">
        <f>IF(B151=0,"",ROW()-2)</f>
      </c>
      <c r="B151" s="18"/>
      <c r="C151" s="21"/>
      <c r="D151" s="27"/>
      <c r="E151" s="27"/>
      <c r="F151" s="22">
        <f>leia_klass(C151,D151)</f>
      </c>
      <c r="G151" s="19"/>
      <c r="H151" s="25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3">
        <f>IF(SUM(K151,M151,O151,Q151,S151)=0,I151,SUM(I151,K151,M151,O151,Q151,S151)-MIN(I151,K151,M151,O151,Q151,S151))</f>
        <v>0</v>
      </c>
    </row>
    <row r="152" spans="1:21" ht="12.75">
      <c r="A152" s="17">
        <f>IF(B152=0,"",ROW()-2)</f>
      </c>
      <c r="B152" s="18"/>
      <c r="C152" s="21"/>
      <c r="D152" s="27"/>
      <c r="E152" s="27"/>
      <c r="F152" s="22">
        <f>leia_klass(C152,D152)</f>
      </c>
      <c r="G152" s="19"/>
      <c r="H152" s="25"/>
      <c r="I152" s="22"/>
      <c r="J152" s="40"/>
      <c r="K152" s="22"/>
      <c r="L152" s="40"/>
      <c r="M152" s="22"/>
      <c r="N152" s="22"/>
      <c r="O152" s="22"/>
      <c r="P152" s="22"/>
      <c r="Q152" s="22"/>
      <c r="R152" s="22"/>
      <c r="S152" s="22"/>
      <c r="T152" s="22"/>
      <c r="U152" s="23">
        <f>IF(SUM(K152,M152,O152,Q152,S152)=0,I152,SUM(I152,K152,M152,O152,Q152,S152)-MIN(I152,K152,M152,O152,Q152,S152))</f>
        <v>0</v>
      </c>
    </row>
    <row r="153" spans="1:21" ht="12.75">
      <c r="A153" s="17">
        <f>IF(B153=0,"",ROW()-2)</f>
      </c>
      <c r="B153" s="18"/>
      <c r="C153" s="21"/>
      <c r="D153" s="27"/>
      <c r="E153" s="27"/>
      <c r="F153" s="22">
        <f>leia_klass(C153,D153)</f>
      </c>
      <c r="G153" s="19"/>
      <c r="H153" s="25"/>
      <c r="I153" s="22"/>
      <c r="J153" s="40"/>
      <c r="K153" s="22"/>
      <c r="L153" s="40"/>
      <c r="M153" s="22"/>
      <c r="N153" s="22"/>
      <c r="O153" s="22"/>
      <c r="P153" s="22"/>
      <c r="Q153" s="22"/>
      <c r="R153" s="22"/>
      <c r="S153" s="22"/>
      <c r="T153" s="22"/>
      <c r="U153" s="23">
        <f>IF(SUM(K153,M153,O153,Q153,S153)=0,I153,SUM(I153,K153,M153,O153,Q153,S153)-MIN(I153,K153,M153,O153,Q153,S153))</f>
        <v>0</v>
      </c>
    </row>
    <row r="154" spans="1:21" ht="12.75">
      <c r="A154" s="17">
        <f>IF(B154=0,"",ROW()-2)</f>
      </c>
      <c r="B154" s="18"/>
      <c r="C154" s="21"/>
      <c r="D154" s="27"/>
      <c r="E154" s="27"/>
      <c r="F154" s="22">
        <f>leia_klass(C154,D154)</f>
      </c>
      <c r="G154" s="19"/>
      <c r="H154" s="25"/>
      <c r="I154" s="22"/>
      <c r="J154" s="40"/>
      <c r="K154" s="22"/>
      <c r="L154" s="40"/>
      <c r="M154" s="22"/>
      <c r="N154" s="22"/>
      <c r="O154" s="22"/>
      <c r="P154" s="22"/>
      <c r="Q154" s="22"/>
      <c r="R154" s="22"/>
      <c r="S154" s="22"/>
      <c r="T154" s="22"/>
      <c r="U154" s="23">
        <f>IF(SUM(K154,M154,O154,Q154,S154)=0,I154,SUM(I154,K154,M154,O154,Q154,S154)-MIN(I154,K154,M154,O154,Q154,S154))</f>
        <v>0</v>
      </c>
    </row>
    <row r="155" spans="1:21" ht="12.75">
      <c r="A155" s="17">
        <f>IF(B155=0,"",ROW()-2)</f>
      </c>
      <c r="B155" s="20"/>
      <c r="C155" s="21"/>
      <c r="D155" s="27"/>
      <c r="E155" s="27"/>
      <c r="F155" s="22">
        <f>leia_klass(C155,D155)</f>
      </c>
      <c r="G155" s="19"/>
      <c r="H155" s="18"/>
      <c r="I155" s="22"/>
      <c r="J155" s="22"/>
      <c r="K155" s="24"/>
      <c r="L155" s="22"/>
      <c r="M155" s="22"/>
      <c r="N155" s="22"/>
      <c r="O155" s="22"/>
      <c r="P155" s="22"/>
      <c r="Q155" s="22"/>
      <c r="R155" s="22"/>
      <c r="S155" s="22"/>
      <c r="T155" s="22"/>
      <c r="U155" s="23">
        <f>IF(SUM(K155,M155,O155,Q155,S155)=0,I155,SUM(I155,K155,M155,O155,Q155,S155)-MIN(I155,K155,M155,O155,Q155,S155))</f>
        <v>0</v>
      </c>
    </row>
    <row r="156" spans="1:21" ht="12.75">
      <c r="A156" s="17">
        <f>IF(B156=0,"",ROW()-2)</f>
      </c>
      <c r="B156" s="18"/>
      <c r="C156" s="21"/>
      <c r="D156" s="27"/>
      <c r="E156" s="27"/>
      <c r="F156" s="22">
        <f>leia_klass(C156,D156)</f>
      </c>
      <c r="G156" s="19"/>
      <c r="H156" s="25"/>
      <c r="I156" s="22"/>
      <c r="J156" s="22"/>
      <c r="K156" s="24"/>
      <c r="L156" s="22"/>
      <c r="M156" s="22"/>
      <c r="N156" s="22"/>
      <c r="O156" s="22"/>
      <c r="P156" s="22"/>
      <c r="Q156" s="22"/>
      <c r="R156" s="22"/>
      <c r="S156" s="22"/>
      <c r="T156" s="22"/>
      <c r="U156" s="23">
        <f>IF(SUM(K156,M156,O156,Q156,S156)=0,I156,SUM(I156,K156,M156,O156,Q156,S156)-MIN(I156,K156,M156,O156,Q156,S156))</f>
        <v>0</v>
      </c>
    </row>
    <row r="157" spans="1:21" ht="12.75">
      <c r="A157" s="17">
        <f>IF(B157=0,"",ROW()-2)</f>
      </c>
      <c r="B157" s="20"/>
      <c r="C157" s="21"/>
      <c r="D157" s="27"/>
      <c r="E157" s="27"/>
      <c r="F157" s="22">
        <f>leia_klass(C157,D157)</f>
      </c>
      <c r="G157" s="19"/>
      <c r="H157" s="25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3">
        <f>IF(SUM(K157,M157,O157,Q157,S157)=0,I157,SUM(I157,K157,M157,O157,Q157,S157)-MIN(I157,K157,M157,O157,Q157,S157))</f>
        <v>0</v>
      </c>
    </row>
    <row r="158" spans="1:21" ht="12.75">
      <c r="A158" s="17">
        <f>IF(B158=0,"",ROW()-2)</f>
      </c>
      <c r="B158" s="18"/>
      <c r="C158" s="21"/>
      <c r="D158" s="27"/>
      <c r="E158" s="27"/>
      <c r="F158" s="22">
        <f>leia_klass(C158,D158)</f>
      </c>
      <c r="G158" s="19"/>
      <c r="H158" s="18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3">
        <f>IF(SUM(K158,M158,O158,Q158,S158)=0,I158,SUM(I158,K158,M158,O158,Q158,S158)-MIN(I158,K158,M158,O158,Q158,S158))</f>
        <v>0</v>
      </c>
    </row>
    <row r="159" spans="1:21" ht="12.75">
      <c r="A159" s="17">
        <f>IF(B159=0,"",ROW()-2)</f>
      </c>
      <c r="B159" s="18"/>
      <c r="C159" s="21"/>
      <c r="D159" s="27"/>
      <c r="E159" s="27"/>
      <c r="F159" s="22">
        <f>leia_klass(C159,D159)</f>
      </c>
      <c r="G159" s="19"/>
      <c r="H159" s="25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3">
        <f>IF(SUM(K159,M159,O159,Q159,S159)=0,I159,SUM(I159,K159,M159,O159,Q159,S159)-MIN(I159,K159,M159,O159,Q159,S159))</f>
        <v>0</v>
      </c>
    </row>
    <row r="160" spans="1:21" ht="12.75">
      <c r="A160" s="17">
        <f>IF(B160=0,"",ROW()-2)</f>
      </c>
      <c r="B160" s="18"/>
      <c r="C160" s="21"/>
      <c r="D160" s="27"/>
      <c r="E160" s="27"/>
      <c r="F160" s="22">
        <f>leia_klass(C160,D160)</f>
      </c>
      <c r="G160" s="19"/>
      <c r="H160" s="25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3">
        <f>IF(SUM(K160,M160,O160,Q160,S160)=0,I160,SUM(I160,K160,M160,O160,Q160,S160)-MIN(I160,K160,M160,O160,Q160,S160))</f>
        <v>0</v>
      </c>
    </row>
    <row r="161" spans="1:21" ht="12.75">
      <c r="A161" s="17">
        <f>IF(B161=0,"",ROW()-2)</f>
      </c>
      <c r="B161" s="18"/>
      <c r="C161" s="21"/>
      <c r="D161" s="27"/>
      <c r="E161" s="27"/>
      <c r="F161" s="22">
        <f>leia_klass(C161,D161)</f>
      </c>
      <c r="G161" s="19"/>
      <c r="H161" s="25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3">
        <f>IF(SUM(K161,M161,O161,Q161,S161)=0,I161,SUM(I161,K161,M161,O161,Q161,S161)-MIN(I161,K161,M161,O161,Q161,S161))</f>
        <v>0</v>
      </c>
    </row>
    <row r="162" spans="1:21" ht="12.75">
      <c r="A162" s="17">
        <f>IF(B162=0,"",ROW()-2)</f>
      </c>
      <c r="B162" s="18"/>
      <c r="C162" s="21"/>
      <c r="D162" s="27"/>
      <c r="E162" s="27"/>
      <c r="F162" s="22">
        <f>leia_klass(C162,D162)</f>
      </c>
      <c r="G162" s="19"/>
      <c r="H162" s="25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3">
        <f>IF(SUM(K162,M162,O162,Q162,S162)=0,I162,SUM(I162,K162,M162,O162,Q162,S162)-MIN(I162,K162,M162,O162,Q162,S162))</f>
        <v>0</v>
      </c>
    </row>
    <row r="163" spans="1:21" ht="12.75">
      <c r="A163" s="17">
        <f>IF(B163=0,"",ROW()-2)</f>
      </c>
      <c r="B163" s="18"/>
      <c r="C163" s="21"/>
      <c r="D163" s="27"/>
      <c r="E163" s="27"/>
      <c r="F163" s="22">
        <f>leia_klass(C163,D163)</f>
      </c>
      <c r="G163" s="19"/>
      <c r="H163" s="25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3">
        <f>IF(SUM(K163,M163,O163,Q163,S163)=0,I163,SUM(I163,K163,M163,O163,Q163,S163)-MIN(I163,K163,M163,O163,Q163,S163))</f>
        <v>0</v>
      </c>
    </row>
    <row r="164" spans="1:21" ht="12.75">
      <c r="A164" s="17">
        <f>IF(B164=0,"",ROW()-2)</f>
      </c>
      <c r="B164" s="18"/>
      <c r="C164" s="21"/>
      <c r="D164" s="27"/>
      <c r="E164" s="27"/>
      <c r="F164" s="22">
        <f>leia_klass(C164,D164)</f>
      </c>
      <c r="G164" s="19"/>
      <c r="H164" s="25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3">
        <f>IF(SUM(K164,M164,O164,Q164,S164)=0,I164,SUM(I164,K164,M164,O164,Q164,S164)-MIN(I164,K164,M164,O164,Q164,S164))</f>
        <v>0</v>
      </c>
    </row>
    <row r="165" spans="1:21" ht="12.75">
      <c r="A165" s="17">
        <f>IF(B165=0,"",ROW()-2)</f>
      </c>
      <c r="B165" s="18"/>
      <c r="C165" s="21"/>
      <c r="D165" s="27"/>
      <c r="E165" s="27"/>
      <c r="F165" s="22">
        <f>leia_klass(C165,D165)</f>
      </c>
      <c r="G165" s="19"/>
      <c r="H165" s="25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3">
        <f>IF(SUM(K165,M165,O165,Q165,S165)=0,I165,SUM(I165,K165,M165,O165,Q165,S165)-MIN(I165,K165,M165,O165,Q165,S165))</f>
        <v>0</v>
      </c>
    </row>
    <row r="166" spans="1:21" ht="12.75">
      <c r="A166" s="17">
        <f>IF(B166=0,"",ROW()-2)</f>
      </c>
      <c r="B166" s="18"/>
      <c r="C166" s="21"/>
      <c r="D166" s="27"/>
      <c r="E166" s="27"/>
      <c r="F166" s="22">
        <f>leia_klass(C166,D166)</f>
      </c>
      <c r="G166" s="19"/>
      <c r="H166" s="25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3">
        <f>IF(SUM(K166,M166,O166,Q166,S166)=0,I166,SUM(I166,K166,M166,O166,Q166,S166)-MIN(I166,K166,M166,O166,Q166,S166))</f>
        <v>0</v>
      </c>
    </row>
    <row r="167" spans="1:21" ht="12.75">
      <c r="A167" s="17">
        <f>IF(B167=0,"",ROW()-2)</f>
      </c>
      <c r="B167" s="18"/>
      <c r="C167" s="21"/>
      <c r="D167" s="27"/>
      <c r="E167" s="27"/>
      <c r="F167" s="22">
        <f>leia_klass(C167,D167)</f>
      </c>
      <c r="G167" s="19"/>
      <c r="H167" s="25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3">
        <f>IF(SUM(K167,M167,O167,Q167,S167)=0,I167,SUM(I167,K167,M167,O167,Q167,S167)-MIN(I167,K167,M167,O167,Q167,S167))</f>
        <v>0</v>
      </c>
    </row>
    <row r="168" spans="1:21" ht="12.75">
      <c r="A168" s="17">
        <f>IF(B168=0,"",ROW()-2)</f>
      </c>
      <c r="B168" s="18"/>
      <c r="C168" s="21"/>
      <c r="D168" s="27"/>
      <c r="E168" s="27"/>
      <c r="F168" s="22">
        <f>leia_klass(C168,D168)</f>
      </c>
      <c r="G168" s="19"/>
      <c r="H168" s="25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3">
        <f>IF(SUM(K168,M168,O168,Q168,S168)=0,I168,SUM(I168,K168,M168,O168,Q168,S168)-MIN(I168,K168,M168,O168,Q168,S168))</f>
        <v>0</v>
      </c>
    </row>
    <row r="169" spans="1:21" ht="12.75">
      <c r="A169" s="17">
        <f>IF(B169=0,"",ROW()-2)</f>
      </c>
      <c r="B169" s="18"/>
      <c r="C169" s="21"/>
      <c r="D169" s="27"/>
      <c r="E169" s="27"/>
      <c r="F169" s="22">
        <f>leia_klass(C169,D169)</f>
      </c>
      <c r="G169" s="19"/>
      <c r="H169" s="25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3">
        <f>IF(SUM(K169,M169,O169,Q169,S169)=0,I169,SUM(I169,K169,M169,O169,Q169,S169)-MIN(I169,K169,M169,O169,Q169,S169))</f>
        <v>0</v>
      </c>
    </row>
    <row r="170" spans="1:21" ht="12.75">
      <c r="A170" s="17">
        <f>IF(B170=0,"",ROW()-2)</f>
      </c>
      <c r="B170" s="20"/>
      <c r="C170" s="21"/>
      <c r="D170" s="27"/>
      <c r="E170" s="27"/>
      <c r="F170" s="22">
        <f>leia_klass(C170,D170)</f>
      </c>
      <c r="G170" s="19"/>
      <c r="H170" s="18"/>
      <c r="I170" s="22"/>
      <c r="J170" s="22"/>
      <c r="K170" s="24"/>
      <c r="L170" s="22"/>
      <c r="M170" s="22"/>
      <c r="N170" s="22"/>
      <c r="O170" s="22"/>
      <c r="P170" s="22"/>
      <c r="Q170" s="22"/>
      <c r="R170" s="22"/>
      <c r="S170" s="22"/>
      <c r="T170" s="22"/>
      <c r="U170" s="23">
        <f>IF(SUM(K170,M170,O170,Q170,S170)=0,I170,SUM(I170,K170,M170,O170,Q170,S170)-MIN(I170,K170,M170,O170,Q170,S170))</f>
        <v>0</v>
      </c>
    </row>
    <row r="171" spans="1:21" ht="12.75">
      <c r="A171" s="17">
        <f>IF(B171=0,"",ROW()-2)</f>
      </c>
      <c r="B171" s="18"/>
      <c r="C171" s="21"/>
      <c r="D171" s="27"/>
      <c r="E171" s="27"/>
      <c r="F171" s="22">
        <f>leia_klass(C171,D171)</f>
      </c>
      <c r="G171" s="19"/>
      <c r="H171" s="25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3">
        <f>IF(SUM(K171,M171,O171,Q171,S171)=0,I171,SUM(I171,K171,M171,O171,Q171,S171)-MIN(I171,K171,M171,O171,Q171,S171))</f>
        <v>0</v>
      </c>
    </row>
    <row r="172" spans="1:21" ht="12.75">
      <c r="A172" s="17">
        <f>IF(B172=0,"",ROW()-2)</f>
      </c>
      <c r="B172" s="18"/>
      <c r="C172" s="21"/>
      <c r="D172" s="27"/>
      <c r="E172" s="27"/>
      <c r="F172" s="22">
        <f>leia_klass(C172,D172)</f>
      </c>
      <c r="G172" s="19"/>
      <c r="H172" s="25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3">
        <f>IF(SUM(K172,M172,O172,Q172,S172)=0,I172,SUM(I172,K172,M172,O172,Q172,S172)-MIN(I172,K172,M172,O172,Q172,S172))</f>
        <v>0</v>
      </c>
    </row>
    <row r="173" spans="1:21" ht="12.75">
      <c r="A173" s="17">
        <f>IF(B173=0,"",ROW()-2)</f>
      </c>
      <c r="B173" s="18"/>
      <c r="C173" s="21"/>
      <c r="D173" s="27"/>
      <c r="E173" s="27"/>
      <c r="F173" s="22">
        <f>leia_klass(C173,D173)</f>
      </c>
      <c r="G173" s="19"/>
      <c r="H173" s="25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3">
        <f>IF(SUM(K173,M173,O173,Q173,S173)=0,I173,SUM(I173,K173,M173,O173,Q173,S173)-MIN(I173,K173,M173,O173,Q173,S173))</f>
        <v>0</v>
      </c>
    </row>
    <row r="174" spans="1:21" ht="12.75">
      <c r="A174" s="17">
        <f>IF(B174=0,"",ROW()-2)</f>
      </c>
      <c r="B174" s="18"/>
      <c r="C174" s="21"/>
      <c r="D174" s="27"/>
      <c r="E174" s="27"/>
      <c r="F174" s="22">
        <f>leia_klass(C174,D174)</f>
      </c>
      <c r="G174" s="19"/>
      <c r="H174" s="25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3">
        <f>IF(SUM(K174,M174,O174,Q174,S174)=0,I174,SUM(I174,K174,M174,O174,Q174,S174)-MIN(I174,K174,M174,O174,Q174,S174))</f>
        <v>0</v>
      </c>
    </row>
    <row r="175" spans="1:21" ht="12.75">
      <c r="A175" s="17">
        <f>IF(B175=0,"",ROW()-2)</f>
      </c>
      <c r="B175" s="18"/>
      <c r="C175" s="21"/>
      <c r="D175" s="27"/>
      <c r="E175" s="27"/>
      <c r="F175" s="22">
        <f>leia_klass(C175,D175)</f>
      </c>
      <c r="G175" s="19"/>
      <c r="H175" s="25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3">
        <f>IF(SUM(K175,M175,O175,Q175,S175)=0,I175,SUM(I175,K175,M175,O175,Q175,S175)-MIN(I175,K175,M175,O175,Q175,S175))</f>
        <v>0</v>
      </c>
    </row>
    <row r="176" spans="1:21" ht="12.75">
      <c r="A176" s="17">
        <f>IF(B176=0,"",ROW()-2)</f>
      </c>
      <c r="B176" s="18"/>
      <c r="C176" s="21"/>
      <c r="D176" s="27"/>
      <c r="E176" s="27"/>
      <c r="F176" s="22">
        <f>leia_klass(C176,D176)</f>
      </c>
      <c r="G176" s="19"/>
      <c r="H176" s="25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3">
        <f>IF(SUM(K176,M176,O176,Q176,S176)=0,I176,SUM(I176,K176,M176,O176,Q176,S176)-MIN(I176,K176,M176,O176,Q176,S176))</f>
        <v>0</v>
      </c>
    </row>
    <row r="177" spans="1:21" ht="12.75">
      <c r="A177" s="17">
        <f>IF(B177=0,"",ROW()-2)</f>
      </c>
      <c r="B177" s="20"/>
      <c r="C177" s="21"/>
      <c r="D177" s="27"/>
      <c r="E177" s="27"/>
      <c r="F177" s="22">
        <f>leia_klass(C177,D177)</f>
      </c>
      <c r="G177" s="19"/>
      <c r="H177" s="18"/>
      <c r="I177" s="22"/>
      <c r="J177" s="22"/>
      <c r="K177" s="24"/>
      <c r="L177" s="22"/>
      <c r="M177" s="22"/>
      <c r="N177" s="22"/>
      <c r="O177" s="22"/>
      <c r="P177" s="22"/>
      <c r="Q177" s="22"/>
      <c r="R177" s="22"/>
      <c r="S177" s="22"/>
      <c r="T177" s="22"/>
      <c r="U177" s="23">
        <f>IF(SUM(K177,M177,O177,Q177,S177)=0,I177,SUM(I177,K177,M177,O177,Q177,S177)-MIN(I177,K177,M177,O177,Q177,S177))</f>
        <v>0</v>
      </c>
    </row>
    <row r="178" spans="1:21" ht="12.75">
      <c r="A178" s="17">
        <f>IF(B178=0,"",ROW()-2)</f>
      </c>
      <c r="B178" s="18"/>
      <c r="C178" s="21"/>
      <c r="D178" s="27"/>
      <c r="E178" s="27"/>
      <c r="F178" s="22">
        <f>leia_klass(C178,D178)</f>
      </c>
      <c r="G178" s="19"/>
      <c r="H178" s="25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3">
        <f>IF(SUM(K178,M178,O178,Q178,S178)=0,I178,SUM(I178,K178,M178,O178,Q178,S178)-MIN(I178,K178,M178,O178,Q178,S178))</f>
        <v>0</v>
      </c>
    </row>
    <row r="179" spans="1:21" ht="12.75">
      <c r="A179" s="17">
        <f>IF(B179=0,"",ROW()-2)</f>
      </c>
      <c r="B179" s="18"/>
      <c r="C179" s="21"/>
      <c r="D179" s="27"/>
      <c r="E179" s="27"/>
      <c r="F179" s="22">
        <f>leia_klass(C179,D179)</f>
      </c>
      <c r="G179" s="19"/>
      <c r="H179" s="25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3">
        <f>IF(SUM(K179,M179,O179,Q179,S179)=0,I179,SUM(I179,K179,M179,O179,Q179,S179)-MIN(I179,K179,M179,O179,Q179,S179))</f>
        <v>0</v>
      </c>
    </row>
    <row r="180" spans="1:21" ht="12.75">
      <c r="A180" s="17">
        <f>IF(B180=0,"",ROW()-2)</f>
      </c>
      <c r="B180" s="18"/>
      <c r="C180" s="21"/>
      <c r="D180" s="27"/>
      <c r="E180" s="27"/>
      <c r="F180" s="22">
        <f>leia_klass(C180,D180)</f>
      </c>
      <c r="G180" s="19"/>
      <c r="H180" s="25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3">
        <f>IF(SUM(K180,M180,O180,Q180,S180)=0,I180,SUM(I180,K180,M180,O180,Q180,S180)-MIN(I180,K180,M180,O180,Q180,S180))</f>
        <v>0</v>
      </c>
    </row>
    <row r="181" spans="1:21" ht="12.75">
      <c r="A181" s="17">
        <f>IF(B181=0,"",ROW()-2)</f>
      </c>
      <c r="B181" s="18"/>
      <c r="C181" s="21"/>
      <c r="D181" s="27"/>
      <c r="E181" s="27"/>
      <c r="F181" s="22">
        <f>leia_klass(C181,D181)</f>
      </c>
      <c r="G181" s="19"/>
      <c r="H181" s="25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3">
        <f>IF(SUM(K181,M181,O181,Q181,S181)=0,I181,SUM(I181,K181,M181,O181,Q181,S181)-MIN(I181,K181,M181,O181,Q181,S181))</f>
        <v>0</v>
      </c>
    </row>
    <row r="182" spans="1:21" ht="12.75">
      <c r="A182" s="17">
        <f>IF(B182=0,"",ROW()-2)</f>
      </c>
      <c r="B182" s="18"/>
      <c r="C182" s="21"/>
      <c r="D182" s="27"/>
      <c r="E182" s="27"/>
      <c r="F182" s="22">
        <f>leia_klass(C182,D182)</f>
      </c>
      <c r="G182" s="19"/>
      <c r="H182" s="25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3">
        <f>IF(SUM(K182,M182,O182,Q182,S182)=0,I182,SUM(I182,K182,M182,O182,Q182,S182)-MIN(I182,K182,M182,O182,Q182,S182))</f>
        <v>0</v>
      </c>
    </row>
    <row r="183" spans="1:21" ht="12.75">
      <c r="A183" s="17">
        <f>IF(B183=0,"",ROW()-2)</f>
      </c>
      <c r="B183" s="18"/>
      <c r="C183" s="21"/>
      <c r="D183" s="27"/>
      <c r="E183" s="27"/>
      <c r="F183" s="22">
        <f>leia_klass(C183,D183)</f>
      </c>
      <c r="G183" s="19"/>
      <c r="H183" s="25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3">
        <f>IF(SUM(K183,M183,O183,Q183,S183)=0,I183,SUM(I183,K183,M183,O183,Q183,S183)-MIN(I183,K183,M183,O183,Q183,S183))</f>
        <v>0</v>
      </c>
    </row>
    <row r="184" spans="1:21" ht="12.75">
      <c r="A184" s="17">
        <f>IF(B184=0,"",ROW()-2)</f>
      </c>
      <c r="B184" s="18"/>
      <c r="C184" s="21"/>
      <c r="D184" s="27"/>
      <c r="E184" s="27"/>
      <c r="F184" s="22">
        <f>leia_klass(C184,D184)</f>
      </c>
      <c r="G184" s="19"/>
      <c r="H184" s="25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3">
        <f>IF(SUM(K184,M184,O184,Q184,S184)=0,I184,SUM(I184,K184,M184,O184,Q184,S184)-MIN(I184,K184,M184,O184,Q184,S184))</f>
        <v>0</v>
      </c>
    </row>
    <row r="185" spans="1:21" ht="12.75">
      <c r="A185" s="17">
        <f>IF(B185=0,"",ROW()-2)</f>
      </c>
      <c r="B185" s="18"/>
      <c r="C185" s="21"/>
      <c r="D185" s="27"/>
      <c r="E185" s="27"/>
      <c r="F185" s="22">
        <f>leia_klass(C185,D185)</f>
      </c>
      <c r="G185" s="19"/>
      <c r="H185" s="25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3">
        <f>IF(SUM(K185,M185,O185,Q185,S185)=0,I185,SUM(I185,K185,M185,O185,Q185,S185)-MIN(I185,K185,M185,O185,Q185,S185))</f>
        <v>0</v>
      </c>
    </row>
    <row r="186" spans="1:21" ht="12.75">
      <c r="A186" s="17">
        <f>IF(B186=0,"",ROW()-2)</f>
      </c>
      <c r="B186" s="20"/>
      <c r="C186" s="21"/>
      <c r="D186" s="27"/>
      <c r="E186" s="27"/>
      <c r="F186" s="22">
        <f>leia_klass(C186,D186)</f>
      </c>
      <c r="G186" s="19"/>
      <c r="H186" s="18"/>
      <c r="I186" s="22"/>
      <c r="J186" s="22"/>
      <c r="K186" s="24"/>
      <c r="L186" s="22"/>
      <c r="M186" s="22"/>
      <c r="N186" s="22"/>
      <c r="O186" s="22"/>
      <c r="P186" s="22"/>
      <c r="Q186" s="22"/>
      <c r="R186" s="22"/>
      <c r="S186" s="22"/>
      <c r="T186" s="22"/>
      <c r="U186" s="23">
        <f>IF(SUM(K186,M186,O186,Q186,S186)=0,I186,SUM(I186,K186,M186,O186,Q186,S186)-MIN(I186,K186,M186,O186,Q186,S186))</f>
        <v>0</v>
      </c>
    </row>
    <row r="187" spans="1:21" ht="12.75">
      <c r="A187" s="17">
        <f>IF(B187=0,"",ROW()-2)</f>
      </c>
      <c r="B187" s="18"/>
      <c r="C187" s="21"/>
      <c r="D187" s="27"/>
      <c r="E187" s="27"/>
      <c r="F187" s="22">
        <f>leia_klass(C187,D187)</f>
      </c>
      <c r="G187" s="19"/>
      <c r="H187" s="25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3">
        <f>IF(SUM(K187,M187,O187,Q187,S187)=0,I187,SUM(I187,K187,M187,O187,Q187,S187)-MIN(I187,K187,M187,O187,Q187,S187))</f>
        <v>0</v>
      </c>
    </row>
    <row r="188" spans="1:21" ht="12.75">
      <c r="A188" s="17">
        <f>IF(B188=0,"",ROW()-2)</f>
      </c>
      <c r="B188" s="18"/>
      <c r="C188" s="21"/>
      <c r="D188" s="27"/>
      <c r="E188" s="27"/>
      <c r="F188" s="22">
        <f>leia_klass(C188,D188)</f>
      </c>
      <c r="G188" s="19"/>
      <c r="H188" s="25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3">
        <f>IF(SUM(K188,M188,O188,Q188,S188)=0,I188,SUM(I188,K188,M188,O188,Q188,S188)-MIN(I188,K188,M188,O188,Q188,S188))</f>
        <v>0</v>
      </c>
    </row>
    <row r="189" spans="1:21" ht="12.75">
      <c r="A189" s="17">
        <f>IF(B189=0,"",ROW()-2)</f>
      </c>
      <c r="B189" s="18"/>
      <c r="C189" s="21"/>
      <c r="D189" s="27"/>
      <c r="E189" s="27"/>
      <c r="F189" s="22">
        <f>leia_klass(C189,D189)</f>
      </c>
      <c r="G189" s="19"/>
      <c r="H189" s="25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3">
        <f>IF(SUM(K189,M189,O189,Q189,S189)=0,I189,SUM(I189,K189,M189,O189,Q189,S189)-MIN(I189,K189,M189,O189,Q189,S189))</f>
        <v>0</v>
      </c>
    </row>
    <row r="190" spans="1:21" ht="12.75">
      <c r="A190" s="17">
        <f>IF(B190=0,"",ROW()-2)</f>
      </c>
      <c r="B190" s="18"/>
      <c r="C190" s="21"/>
      <c r="D190" s="27"/>
      <c r="E190" s="27"/>
      <c r="F190" s="22">
        <f>leia_klass(C190,D190)</f>
      </c>
      <c r="G190" s="19"/>
      <c r="H190" s="25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3">
        <f>IF(SUM(K190,M190,O190,Q190,S190)=0,I190,SUM(I190,K190,M190,O190,Q190,S190)-MIN(I190,K190,M190,O190,Q190,S190))</f>
        <v>0</v>
      </c>
    </row>
    <row r="191" spans="1:21" ht="12.75">
      <c r="A191" s="17">
        <f>IF(B191=0,"",ROW()-2)</f>
      </c>
      <c r="B191" s="18"/>
      <c r="C191" s="21"/>
      <c r="D191" s="27"/>
      <c r="E191" s="27"/>
      <c r="F191" s="22">
        <f>leia_klass(C191,D191)</f>
      </c>
      <c r="G191" s="19"/>
      <c r="H191" s="25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3">
        <f>IF(SUM(K191,M191,O191,Q191,S191)=0,I191,SUM(I191,K191,M191,O191,Q191,S191)-MIN(I191,K191,M191,O191,Q191,S191))</f>
        <v>0</v>
      </c>
    </row>
    <row r="192" spans="1:21" ht="12.75">
      <c r="A192" s="17">
        <f>IF(B192=0,"",ROW()-2)</f>
      </c>
      <c r="B192" s="18"/>
      <c r="C192" s="21"/>
      <c r="D192" s="27"/>
      <c r="E192" s="27"/>
      <c r="F192" s="22">
        <f>leia_klass(C192,D192)</f>
      </c>
      <c r="G192" s="19"/>
      <c r="H192" s="25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3">
        <f>IF(SUM(K192,M192,O192,Q192,S192)=0,I192,SUM(I192,K192,M192,O192,Q192,S192)-MIN(I192,K192,M192,O192,Q192,S192))</f>
        <v>0</v>
      </c>
    </row>
    <row r="193" spans="1:21" ht="12.75">
      <c r="A193" s="17">
        <f>IF(B193=0,"",ROW()-2)</f>
      </c>
      <c r="B193" s="18"/>
      <c r="C193" s="21"/>
      <c r="D193" s="27"/>
      <c r="E193" s="27"/>
      <c r="F193" s="22">
        <f>leia_klass(C193,D193)</f>
      </c>
      <c r="G193" s="19"/>
      <c r="H193" s="25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3">
        <f>IF(SUM(K193,M193,O193,Q193,S193)=0,I193,SUM(I193,K193,M193,O193,Q193,S193)-MIN(I193,K193,M193,O193,Q193,S193))</f>
        <v>0</v>
      </c>
    </row>
    <row r="194" spans="1:21" ht="12.75">
      <c r="A194" s="17">
        <f>IF(B194=0,"",ROW()-2)</f>
      </c>
      <c r="B194" s="18"/>
      <c r="C194" s="21"/>
      <c r="D194" s="27"/>
      <c r="E194" s="27"/>
      <c r="F194" s="22">
        <f>leia_klass(C194,D194)</f>
      </c>
      <c r="G194" s="19"/>
      <c r="H194" s="25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3">
        <f>IF(SUM(K194,M194,O194,Q194,S194)=0,I194,SUM(I194,K194,M194,O194,Q194,S194)-MIN(I194,K194,M194,O194,Q194,S194))</f>
        <v>0</v>
      </c>
    </row>
    <row r="195" spans="1:21" ht="12.75">
      <c r="A195" s="17">
        <f>IF(B195=0,"",ROW()-2)</f>
      </c>
      <c r="B195" s="18"/>
      <c r="C195" s="21"/>
      <c r="D195" s="27"/>
      <c r="E195" s="27"/>
      <c r="F195" s="22">
        <f>leia_klass(C195,D195)</f>
      </c>
      <c r="G195" s="19"/>
      <c r="H195" s="25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3">
        <f>IF(SUM(K195,M195,O195,Q195,S195)=0,I195,SUM(I195,K195,M195,O195,Q195,S195)-MIN(I195,K195,M195,O195,Q195,S195))</f>
        <v>0</v>
      </c>
    </row>
    <row r="196" spans="1:21" ht="12.75">
      <c r="A196" s="17">
        <f>IF(B196=0,"",ROW()-2)</f>
      </c>
      <c r="B196" s="18"/>
      <c r="C196" s="21"/>
      <c r="D196" s="27"/>
      <c r="E196" s="27"/>
      <c r="F196" s="22">
        <f>leia_klass(C196,D196)</f>
      </c>
      <c r="G196" s="19"/>
      <c r="H196" s="25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3">
        <f>IF(SUM(K196,M196,O196,Q196,S196)=0,I196,SUM(I196,K196,M196,O196,Q196,S196)-MIN(I196,K196,M196,O196,Q196,S196))</f>
        <v>0</v>
      </c>
    </row>
    <row r="197" spans="1:21" ht="12.75">
      <c r="A197" s="17">
        <f>IF(B197=0,"",ROW()-2)</f>
      </c>
      <c r="B197" s="20"/>
      <c r="C197" s="21"/>
      <c r="D197" s="27"/>
      <c r="E197" s="27"/>
      <c r="F197" s="22">
        <f>leia_klass(C197,D197)</f>
      </c>
      <c r="G197" s="19"/>
      <c r="H197" s="18"/>
      <c r="I197" s="22"/>
      <c r="J197" s="22"/>
      <c r="K197" s="24"/>
      <c r="L197" s="22"/>
      <c r="M197" s="22"/>
      <c r="N197" s="22"/>
      <c r="O197" s="22"/>
      <c r="P197" s="22"/>
      <c r="Q197" s="22"/>
      <c r="R197" s="22"/>
      <c r="S197" s="22"/>
      <c r="T197" s="22"/>
      <c r="U197" s="23">
        <f>IF(SUM(K197,M197,O197,Q197,S197)=0,I197,SUM(I197,K197,M197,O197,Q197,S197)-MIN(I197,K197,M197,O197,Q197,S197))</f>
        <v>0</v>
      </c>
    </row>
    <row r="198" spans="1:21" ht="12.75">
      <c r="A198" s="17">
        <f>IF(B198=0,"",ROW()-2)</f>
      </c>
      <c r="B198" s="18"/>
      <c r="C198" s="21"/>
      <c r="D198" s="27"/>
      <c r="E198" s="27"/>
      <c r="F198" s="22">
        <f>leia_klass(C198,D198)</f>
      </c>
      <c r="G198" s="19"/>
      <c r="H198" s="25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3">
        <f>IF(SUM(K198,M198,O198,Q198,S198)=0,I198,SUM(I198,K198,M198,O198,Q198,S198)-MIN(I198,K198,M198,O198,Q198,S198))</f>
        <v>0</v>
      </c>
    </row>
    <row r="199" spans="1:21" ht="12.75">
      <c r="A199" s="17">
        <f>IF(B199=0,"",ROW()-2)</f>
      </c>
      <c r="B199" s="18"/>
      <c r="C199" s="21"/>
      <c r="D199" s="27"/>
      <c r="E199" s="27"/>
      <c r="F199" s="22">
        <f>leia_klass(C199,D199)</f>
      </c>
      <c r="G199" s="19"/>
      <c r="H199" s="25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3">
        <f>IF(SUM(K199,M199,O199,Q199,S199)=0,I199,SUM(I199,K199,M199,O199,Q199,S199)-MIN(I199,K199,M199,O199,Q199,S199))</f>
        <v>0</v>
      </c>
    </row>
    <row r="200" spans="1:21" ht="12.75">
      <c r="A200" s="17">
        <f>IF(B200=0,"",ROW()-2)</f>
      </c>
      <c r="B200" s="20"/>
      <c r="C200" s="21"/>
      <c r="D200" s="27"/>
      <c r="E200" s="27"/>
      <c r="F200" s="22">
        <f>leia_klass(C200,D200)</f>
      </c>
      <c r="G200" s="19"/>
      <c r="H200" s="25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3">
        <f>IF(SUM(K200,M200,O200,Q200,S200)=0,I200,SUM(I200,K200,M200,O200,Q200,S200)-MIN(I200,K200,M200,O200,Q200,S200))</f>
        <v>0</v>
      </c>
    </row>
    <row r="201" spans="1:21" ht="12.75">
      <c r="A201" s="17">
        <f>IF(B201=0,"",ROW()-2)</f>
      </c>
      <c r="B201" s="18"/>
      <c r="C201" s="21"/>
      <c r="D201" s="27"/>
      <c r="E201" s="27"/>
      <c r="F201" s="22">
        <f>leia_klass(C201,D201)</f>
      </c>
      <c r="G201" s="19"/>
      <c r="H201" s="25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3">
        <f>IF(SUM(K201,M201,O201,Q201,S201)=0,I201,SUM(I201,K201,M201,O201,Q201,S201)-MIN(I201,K201,M201,O201,Q201,S201))</f>
        <v>0</v>
      </c>
    </row>
    <row r="202" spans="1:21" ht="12.75">
      <c r="A202" s="17">
        <f>IF(B202=0,"",ROW()-2)</f>
      </c>
      <c r="B202" s="18"/>
      <c r="C202" s="21"/>
      <c r="D202" s="27"/>
      <c r="E202" s="27"/>
      <c r="F202" s="22">
        <f>leia_klass(C202,D202)</f>
      </c>
      <c r="G202" s="19"/>
      <c r="H202" s="25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3">
        <f>IF(SUM(K202,M202,O202,Q202,S202)=0,I202,SUM(I202,K202,M202,O202,Q202,S202)-MIN(I202,K202,M202,O202,Q202,S202))</f>
        <v>0</v>
      </c>
    </row>
    <row r="203" spans="1:21" ht="12.75">
      <c r="A203" s="17">
        <f>IF(B203=0,"",ROW()-2)</f>
      </c>
      <c r="B203" s="18"/>
      <c r="C203" s="21"/>
      <c r="D203" s="27"/>
      <c r="E203" s="27"/>
      <c r="F203" s="22">
        <f>leia_klass(C203,D203)</f>
      </c>
      <c r="G203" s="19"/>
      <c r="H203" s="25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3">
        <f>IF(SUM(K203,M203,O203,Q203,S203)=0,I203,SUM(I203,K203,M203,O203,Q203,S203)-MIN(I203,K203,M203,O203,Q203,S203))</f>
        <v>0</v>
      </c>
    </row>
    <row r="204" spans="1:21" ht="12.75">
      <c r="A204" s="17">
        <f>IF(B204=0,"",ROW()-2)</f>
      </c>
      <c r="B204" s="18"/>
      <c r="C204" s="21"/>
      <c r="D204" s="27"/>
      <c r="E204" s="27"/>
      <c r="F204" s="22">
        <f>leia_klass(C204,D204)</f>
      </c>
      <c r="G204" s="19"/>
      <c r="H204" s="25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3">
        <f>IF(SUM(K204,M204,O204,Q204,S204)=0,I204,SUM(I204,K204,M204,O204,Q204,S204)-MIN(I204,K204,M204,O204,Q204,S204))</f>
        <v>0</v>
      </c>
    </row>
    <row r="205" spans="1:21" ht="12.75">
      <c r="A205" s="17">
        <f>IF(B205=0,"",ROW()-2)</f>
      </c>
      <c r="B205" s="18"/>
      <c r="C205" s="21"/>
      <c r="D205" s="27"/>
      <c r="E205" s="27"/>
      <c r="F205" s="22">
        <f>leia_klass(C205,D205)</f>
      </c>
      <c r="G205" s="19"/>
      <c r="H205" s="25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3">
        <f>IF(SUM(K205,M205,O205,Q205,S205)=0,I205,SUM(I205,K205,M205,O205,Q205,S205)-MIN(I205,K205,M205,O205,Q205,S205))</f>
        <v>0</v>
      </c>
    </row>
    <row r="206" spans="1:21" ht="12.75">
      <c r="A206" s="17">
        <f>IF(B206=0,"",ROW()-2)</f>
      </c>
      <c r="B206" s="18"/>
      <c r="C206" s="21"/>
      <c r="D206" s="27"/>
      <c r="E206" s="27"/>
      <c r="F206" s="22">
        <f>leia_klass(C206,D206)</f>
      </c>
      <c r="G206" s="19"/>
      <c r="H206" s="25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3">
        <f>IF(SUM(K206,M206,O206,Q206,S206)=0,I206,SUM(I206,K206,M206,O206,Q206,S206)-MIN(I206,K206,M206,O206,Q206,S206))</f>
        <v>0</v>
      </c>
    </row>
    <row r="207" spans="1:21" ht="12.75">
      <c r="A207" s="17">
        <f>IF(B207=0,"",ROW()-2)</f>
      </c>
      <c r="B207" s="18"/>
      <c r="C207" s="21"/>
      <c r="D207" s="27"/>
      <c r="E207" s="27"/>
      <c r="F207" s="22">
        <f>leia_klass(C207,D207)</f>
      </c>
      <c r="G207" s="19"/>
      <c r="H207" s="25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3">
        <f>IF(SUM(K207,M207,O207,Q207,S207)=0,I207,SUM(I207,K207,M207,O207,Q207,S207)-MIN(I207,K207,M207,O207,Q207,S207))</f>
        <v>0</v>
      </c>
    </row>
    <row r="208" spans="1:21" ht="12.75">
      <c r="A208" s="17">
        <f>IF(B208=0,"",ROW()-2)</f>
      </c>
      <c r="B208" s="18"/>
      <c r="C208" s="21"/>
      <c r="D208" s="27"/>
      <c r="E208" s="27"/>
      <c r="F208" s="22">
        <f>leia_klass(C208,D208)</f>
      </c>
      <c r="G208" s="19"/>
      <c r="H208" s="25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3">
        <f>IF(SUM(K208,M208,O208,Q208,S208)=0,I208,SUM(I208,K208,M208,O208,Q208,S208)-MIN(I208,K208,M208,O208,Q208,S208))</f>
        <v>0</v>
      </c>
    </row>
    <row r="209" spans="1:21" ht="12.75">
      <c r="A209" s="17">
        <f>IF(B209=0,"",ROW()-2)</f>
      </c>
      <c r="B209" s="18"/>
      <c r="C209" s="21"/>
      <c r="D209" s="27"/>
      <c r="E209" s="27"/>
      <c r="F209" s="22">
        <f>leia_klass(C209,D209)</f>
      </c>
      <c r="G209" s="19"/>
      <c r="H209" s="25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3">
        <f>IF(SUM(K209,M209,O209,Q209,S209)=0,I209,SUM(I209,K209,M209,O209,Q209,S209)-MIN(I209,K209,M209,O209,Q209,S209))</f>
        <v>0</v>
      </c>
    </row>
    <row r="210" spans="1:21" ht="12.75">
      <c r="A210" s="17">
        <f>IF(B210=0,"",ROW()-2)</f>
      </c>
      <c r="B210" s="18"/>
      <c r="C210" s="21"/>
      <c r="D210" s="27"/>
      <c r="E210" s="27"/>
      <c r="F210" s="22">
        <f>leia_klass(C210,D210)</f>
      </c>
      <c r="G210" s="19"/>
      <c r="H210" s="25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3">
        <f>IF(SUM(K210,M210,O210,Q210,S210)=0,I210,SUM(I210,K210,M210,O210,Q210,S210)-MIN(I210,K210,M210,O210,Q210,S210))</f>
        <v>0</v>
      </c>
    </row>
    <row r="211" spans="1:21" ht="12.75">
      <c r="A211" s="17">
        <f>IF(B211=0,"",ROW()-2)</f>
      </c>
      <c r="B211" s="18"/>
      <c r="C211" s="21"/>
      <c r="D211" s="27"/>
      <c r="E211" s="27"/>
      <c r="F211" s="22">
        <f>leia_klass(C211,D211)</f>
      </c>
      <c r="G211" s="19"/>
      <c r="H211" s="25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3">
        <f>IF(SUM(K211,M211,O211,Q211,S211)=0,I211,SUM(I211,K211,M211,O211,Q211,S211)-MIN(I211,K211,M211,O211,Q211,S211))</f>
        <v>0</v>
      </c>
    </row>
    <row r="212" spans="1:21" ht="12.75">
      <c r="A212" s="17">
        <f>IF(B212=0,"",ROW()-2)</f>
      </c>
      <c r="B212" s="18"/>
      <c r="C212" s="21"/>
      <c r="D212" s="27"/>
      <c r="E212" s="27"/>
      <c r="F212" s="22">
        <f>leia_klass(C212,D212)</f>
      </c>
      <c r="G212" s="19"/>
      <c r="H212" s="25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3">
        <f>IF(SUM(K212,M212,O212,Q212,S212)=0,I212,SUM(I212,K212,M212,O212,Q212,S212)-MIN(I212,K212,M212,O212,Q212,S212))</f>
        <v>0</v>
      </c>
    </row>
    <row r="213" spans="1:21" ht="12.75">
      <c r="A213" s="17">
        <f>IF(B213=0,"",ROW()-2)</f>
      </c>
      <c r="B213" s="18"/>
      <c r="C213" s="21"/>
      <c r="D213" s="27"/>
      <c r="E213" s="27"/>
      <c r="F213" s="22">
        <f>leia_klass(C213,D213)</f>
      </c>
      <c r="G213" s="19"/>
      <c r="H213" s="25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3">
        <f>IF(SUM(K213,M213,O213,Q213,S213)=0,I213,SUM(I213,K213,M213,O213,Q213,S213)-MIN(I213,K213,M213,O213,Q213,S213))</f>
        <v>0</v>
      </c>
    </row>
    <row r="214" spans="1:21" ht="12.75">
      <c r="A214" s="17">
        <f>IF(B214=0,"",ROW()-2)</f>
      </c>
      <c r="B214" s="18"/>
      <c r="C214" s="21"/>
      <c r="D214" s="27"/>
      <c r="E214" s="27"/>
      <c r="F214" s="22">
        <f>leia_klass(C214,D214)</f>
      </c>
      <c r="G214" s="19"/>
      <c r="H214" s="25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3">
        <f>IF(SUM(K214,M214,O214,Q214,S214)=0,I214,SUM(I214,K214,M214,O214,Q214,S214)-MIN(I214,K214,M214,O214,Q214,S214))</f>
        <v>0</v>
      </c>
    </row>
    <row r="215" spans="1:21" ht="12.75">
      <c r="A215" s="17">
        <f>IF(B215=0,"",ROW()-2)</f>
      </c>
      <c r="B215" s="18"/>
      <c r="C215" s="21"/>
      <c r="D215" s="27"/>
      <c r="E215" s="27"/>
      <c r="F215" s="22">
        <f>leia_klass(C215,D215)</f>
      </c>
      <c r="G215" s="19"/>
      <c r="H215" s="25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3">
        <f>IF(SUM(K215,M215,O215,Q215,S215)=0,I215,SUM(I215,K215,M215,O215,Q215,S215)-MIN(I215,K215,M215,O215,Q215,S215))</f>
        <v>0</v>
      </c>
    </row>
    <row r="216" spans="1:21" ht="12.75">
      <c r="A216" s="17">
        <f>IF(B216=0,"",ROW()-2)</f>
      </c>
      <c r="B216" s="18"/>
      <c r="C216" s="21"/>
      <c r="D216" s="27"/>
      <c r="E216" s="27"/>
      <c r="F216" s="22">
        <f>leia_klass(C216,D216)</f>
      </c>
      <c r="G216" s="19"/>
      <c r="H216" s="25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3">
        <f>IF(SUM(K216,M216,O216,Q216,S216)=0,I216,SUM(I216,K216,M216,O216,Q216,S216)-MIN(I216,K216,M216,O216,Q216,S216))</f>
        <v>0</v>
      </c>
    </row>
    <row r="217" spans="1:21" ht="12.75">
      <c r="A217" s="17">
        <f>IF(B217=0,"",ROW()-2)</f>
      </c>
      <c r="B217" s="18"/>
      <c r="C217" s="21"/>
      <c r="D217" s="27"/>
      <c r="E217" s="27"/>
      <c r="F217" s="22">
        <f>leia_klass(C217,D217)</f>
      </c>
      <c r="G217" s="19"/>
      <c r="H217" s="25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3">
        <f>IF(SUM(K217,M217,O217,Q217,S217)=0,I217,SUM(I217,K217,M217,O217,Q217,S217)-MIN(I217,K217,M217,O217,Q217,S217))</f>
        <v>0</v>
      </c>
    </row>
    <row r="218" spans="1:21" s="37" customFormat="1" ht="12.75">
      <c r="A218" s="17">
        <f>IF(B218=0,"",ROW()-2)</f>
      </c>
      <c r="B218" s="18"/>
      <c r="C218" s="21"/>
      <c r="D218" s="27"/>
      <c r="E218" s="27"/>
      <c r="F218" s="22">
        <f>leia_klass(C218,D218)</f>
      </c>
      <c r="G218" s="19"/>
      <c r="H218" s="25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3">
        <f>IF(SUM(K218,M218,O218,Q218,S218)=0,I218,SUM(I218,K218,M218,O218,Q218,S218)-MIN(I218,K218,M218,O218,Q218,S218))</f>
        <v>0</v>
      </c>
    </row>
    <row r="219" spans="1:21" s="37" customFormat="1" ht="12.75">
      <c r="A219" s="17">
        <f>IF(B219=0,"",ROW()-2)</f>
      </c>
      <c r="B219" s="18"/>
      <c r="C219" s="21"/>
      <c r="D219" s="27"/>
      <c r="E219" s="27"/>
      <c r="F219" s="22">
        <f>leia_klass(C219,D219)</f>
      </c>
      <c r="G219" s="19"/>
      <c r="H219" s="25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3">
        <f>IF(SUM(K219,M219,O219,Q219,S219)=0,I219,SUM(I219,K219,M219,O219,Q219,S219)-MIN(I219,K219,M219,O219,Q219,S219))</f>
        <v>0</v>
      </c>
    </row>
    <row r="220" spans="1:21" s="37" customFormat="1" ht="12.75">
      <c r="A220" s="17">
        <f>IF(B220=0,"",ROW()-2)</f>
      </c>
      <c r="B220" s="18"/>
      <c r="C220" s="21"/>
      <c r="D220" s="27"/>
      <c r="E220" s="27"/>
      <c r="F220" s="22">
        <f>leia_klass(C220,D220)</f>
      </c>
      <c r="G220" s="19"/>
      <c r="H220" s="25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3">
        <f>IF(SUM(K220,M220,O220,Q220,S220)=0,I220,SUM(I220,K220,M220,O220,Q220,S220)-MIN(I220,K220,M220,O220,Q220,S220))</f>
        <v>0</v>
      </c>
    </row>
    <row r="221" spans="1:21" s="37" customFormat="1" ht="12.75">
      <c r="A221" s="17">
        <f>IF(B221=0,"",ROW()-2)</f>
      </c>
      <c r="B221" s="20"/>
      <c r="C221" s="21"/>
      <c r="D221" s="27"/>
      <c r="E221" s="27"/>
      <c r="F221" s="22">
        <f>leia_klass(C221,D221)</f>
      </c>
      <c r="G221" s="19"/>
      <c r="H221" s="18"/>
      <c r="I221" s="22"/>
      <c r="J221" s="22"/>
      <c r="K221" s="24"/>
      <c r="L221" s="22"/>
      <c r="M221" s="22"/>
      <c r="N221" s="22"/>
      <c r="O221" s="22"/>
      <c r="P221" s="22"/>
      <c r="Q221" s="22"/>
      <c r="R221" s="22"/>
      <c r="S221" s="22"/>
      <c r="T221" s="22"/>
      <c r="U221" s="23">
        <f>IF(SUM(K221,M221,O221,Q221,S221)=0,I221,SUM(I221,K221,M221,O221,Q221,S221)-MIN(I221,K221,M221,O221,Q221,S221))</f>
        <v>0</v>
      </c>
    </row>
    <row r="222" spans="1:21" s="37" customFormat="1" ht="12.75">
      <c r="A222" s="17">
        <f>IF(B222=0,"",ROW()-2)</f>
      </c>
      <c r="B222" s="18"/>
      <c r="C222" s="21"/>
      <c r="D222" s="27"/>
      <c r="E222" s="27"/>
      <c r="F222" s="22">
        <f>leia_klass(C222,D222)</f>
      </c>
      <c r="G222" s="19"/>
      <c r="H222" s="25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3">
        <f>IF(SUM(K222,M222,O222,Q222,S222)=0,I222,SUM(I222,K222,M222,O222,Q222,S222)-MIN(I222,K222,M222,O222,Q222,S222))</f>
        <v>0</v>
      </c>
    </row>
    <row r="223" spans="1:21" s="37" customFormat="1" ht="12.75">
      <c r="A223" s="17">
        <f>IF(B223=0,"",ROW()-2)</f>
      </c>
      <c r="B223" s="18"/>
      <c r="C223" s="21"/>
      <c r="D223" s="27"/>
      <c r="E223" s="27"/>
      <c r="F223" s="22">
        <f>leia_klass(C223,D223)</f>
      </c>
      <c r="G223" s="19"/>
      <c r="H223" s="25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3">
        <f>IF(SUM(K223,M223,O223,Q223,S223)=0,I223,SUM(I223,K223,M223,O223,Q223,S223)-MIN(I223,K223,M223,O223,Q223,S223))</f>
        <v>0</v>
      </c>
    </row>
    <row r="224" spans="1:21" s="37" customFormat="1" ht="12.75">
      <c r="A224" s="38">
        <f>IF(B224=0,"",ROW()-2)</f>
      </c>
      <c r="B224" s="30"/>
      <c r="C224" s="31"/>
      <c r="D224" s="32"/>
      <c r="E224" s="32"/>
      <c r="F224" s="8"/>
      <c r="G224" s="33"/>
      <c r="H224" s="34"/>
      <c r="I224" s="8"/>
      <c r="J224" s="8"/>
      <c r="K224" s="35"/>
      <c r="L224" s="8"/>
      <c r="M224" s="8"/>
      <c r="N224" s="8"/>
      <c r="O224" s="8"/>
      <c r="P224" s="8"/>
      <c r="Q224" s="8"/>
      <c r="R224" s="8"/>
      <c r="S224" s="8"/>
      <c r="T224" s="8"/>
      <c r="U224" s="36"/>
    </row>
    <row r="225" spans="1:21" s="37" customFormat="1" ht="12.75">
      <c r="A225" s="17">
        <f>IF(B225=0,"",ROW()-2)</f>
      </c>
      <c r="B225" s="30"/>
      <c r="C225" s="31"/>
      <c r="D225" s="32"/>
      <c r="E225" s="32"/>
      <c r="F225" s="8"/>
      <c r="G225" s="33"/>
      <c r="H225" s="34"/>
      <c r="I225" s="8"/>
      <c r="J225" s="8"/>
      <c r="K225" s="35"/>
      <c r="L225" s="8"/>
      <c r="M225" s="8"/>
      <c r="N225" s="8"/>
      <c r="O225" s="8"/>
      <c r="P225" s="8"/>
      <c r="Q225" s="8"/>
      <c r="R225" s="8"/>
      <c r="S225" s="8"/>
      <c r="T225" s="8"/>
      <c r="U225" s="36"/>
    </row>
    <row r="226" spans="1:21" s="37" customFormat="1" ht="12.75">
      <c r="A226" s="17">
        <f>IF(B226=0,"",ROW()-2)</f>
      </c>
      <c r="B226" s="30"/>
      <c r="C226" s="31"/>
      <c r="D226" s="32"/>
      <c r="E226" s="32"/>
      <c r="F226" s="8"/>
      <c r="G226" s="33"/>
      <c r="H226" s="34"/>
      <c r="I226" s="8"/>
      <c r="J226" s="8"/>
      <c r="K226" s="35"/>
      <c r="L226" s="8"/>
      <c r="M226" s="8"/>
      <c r="N226" s="8"/>
      <c r="O226" s="8"/>
      <c r="P226" s="8"/>
      <c r="Q226" s="8"/>
      <c r="R226" s="8"/>
      <c r="S226" s="8"/>
      <c r="T226" s="8"/>
      <c r="U226" s="36"/>
    </row>
    <row r="227" spans="1:21" s="37" customFormat="1" ht="12.75">
      <c r="A227" s="17">
        <f>IF(B227=0,"",ROW()-2)</f>
      </c>
      <c r="B227" s="30"/>
      <c r="C227" s="31"/>
      <c r="D227" s="32"/>
      <c r="E227" s="32"/>
      <c r="F227" s="8"/>
      <c r="G227" s="33"/>
      <c r="H227" s="34"/>
      <c r="I227" s="8"/>
      <c r="J227" s="8"/>
      <c r="K227" s="35"/>
      <c r="L227" s="8"/>
      <c r="M227" s="8"/>
      <c r="N227" s="8"/>
      <c r="O227" s="8"/>
      <c r="P227" s="8"/>
      <c r="Q227" s="8"/>
      <c r="R227" s="8"/>
      <c r="S227" s="8"/>
      <c r="T227" s="8"/>
      <c r="U227" s="36"/>
    </row>
    <row r="228" spans="1:21" s="37" customFormat="1" ht="12.75">
      <c r="A228" s="17">
        <f>IF(B228=0,"",ROW()-2)</f>
      </c>
      <c r="B228" s="30"/>
      <c r="C228" s="31"/>
      <c r="D228" s="32"/>
      <c r="E228" s="32"/>
      <c r="F228" s="8"/>
      <c r="G228" s="33"/>
      <c r="H228" s="34"/>
      <c r="I228" s="8"/>
      <c r="J228" s="8"/>
      <c r="K228" s="35"/>
      <c r="L228" s="8"/>
      <c r="M228" s="8"/>
      <c r="N228" s="8"/>
      <c r="O228" s="8"/>
      <c r="P228" s="8"/>
      <c r="Q228" s="8"/>
      <c r="R228" s="8"/>
      <c r="S228" s="8"/>
      <c r="T228" s="8"/>
      <c r="U228" s="36"/>
    </row>
    <row r="229" spans="1:21" s="37" customFormat="1" ht="12.75">
      <c r="A229" s="17">
        <f>IF(B229=0,"",ROW()-2)</f>
      </c>
      <c r="B229" s="30"/>
      <c r="C229" s="31"/>
      <c r="D229" s="32"/>
      <c r="E229" s="32"/>
      <c r="F229" s="8"/>
      <c r="G229" s="33"/>
      <c r="H229" s="34"/>
      <c r="I229" s="8"/>
      <c r="J229" s="8"/>
      <c r="K229" s="35"/>
      <c r="L229" s="8"/>
      <c r="M229" s="8"/>
      <c r="N229" s="8"/>
      <c r="O229" s="8"/>
      <c r="P229" s="8"/>
      <c r="Q229" s="8"/>
      <c r="R229" s="8"/>
      <c r="S229" s="8"/>
      <c r="T229" s="8"/>
      <c r="U229" s="36"/>
    </row>
    <row r="230" spans="1:21" s="37" customFormat="1" ht="12.75">
      <c r="A230" s="17">
        <f>IF(B230=0,"",ROW()-2)</f>
      </c>
      <c r="B230" s="30"/>
      <c r="C230" s="31"/>
      <c r="D230" s="32"/>
      <c r="E230" s="32"/>
      <c r="F230" s="8"/>
      <c r="G230" s="33"/>
      <c r="H230" s="34"/>
      <c r="I230" s="8"/>
      <c r="J230" s="8"/>
      <c r="K230" s="35"/>
      <c r="L230" s="8"/>
      <c r="M230" s="8"/>
      <c r="N230" s="8"/>
      <c r="O230" s="8"/>
      <c r="P230" s="8"/>
      <c r="Q230" s="8"/>
      <c r="R230" s="8"/>
      <c r="S230" s="8"/>
      <c r="T230" s="8"/>
      <c r="U230" s="36"/>
    </row>
    <row r="231" spans="1:21" s="37" customFormat="1" ht="12.75">
      <c r="A231" s="17">
        <f>IF(B231=0,"",ROW()-2)</f>
      </c>
      <c r="B231" s="30"/>
      <c r="C231" s="31"/>
      <c r="D231" s="32"/>
      <c r="E231" s="32"/>
      <c r="F231" s="8"/>
      <c r="G231" s="33"/>
      <c r="H231" s="34"/>
      <c r="I231" s="8"/>
      <c r="J231" s="8"/>
      <c r="K231" s="35"/>
      <c r="L231" s="8"/>
      <c r="M231" s="8"/>
      <c r="N231" s="8"/>
      <c r="O231" s="8"/>
      <c r="P231" s="8"/>
      <c r="Q231" s="8"/>
      <c r="R231" s="8"/>
      <c r="S231" s="8"/>
      <c r="T231" s="8"/>
      <c r="U231" s="36"/>
    </row>
    <row r="232" spans="1:21" s="37" customFormat="1" ht="12.75">
      <c r="A232" s="17">
        <f>IF(B232=0,"",ROW()-2)</f>
      </c>
      <c r="B232" s="30"/>
      <c r="C232" s="31"/>
      <c r="D232" s="32"/>
      <c r="E232" s="32"/>
      <c r="F232" s="8"/>
      <c r="G232" s="33"/>
      <c r="H232" s="34"/>
      <c r="I232" s="8"/>
      <c r="J232" s="8"/>
      <c r="K232" s="35"/>
      <c r="L232" s="8"/>
      <c r="M232" s="8"/>
      <c r="N232" s="8"/>
      <c r="O232" s="8"/>
      <c r="P232" s="8"/>
      <c r="Q232" s="8"/>
      <c r="R232" s="8"/>
      <c r="S232" s="8"/>
      <c r="T232" s="8"/>
      <c r="U232" s="36"/>
    </row>
    <row r="233" spans="1:21" s="37" customFormat="1" ht="12.75">
      <c r="A233" s="17">
        <f>IF(B233=0,"",ROW()-2)</f>
      </c>
      <c r="B233" s="30"/>
      <c r="C233" s="31"/>
      <c r="D233" s="32"/>
      <c r="E233" s="32"/>
      <c r="F233" s="8"/>
      <c r="G233" s="33"/>
      <c r="H233" s="34"/>
      <c r="I233" s="8"/>
      <c r="J233" s="8"/>
      <c r="K233" s="35"/>
      <c r="L233" s="8"/>
      <c r="M233" s="8"/>
      <c r="N233" s="8"/>
      <c r="O233" s="8"/>
      <c r="P233" s="8"/>
      <c r="Q233" s="8"/>
      <c r="R233" s="8"/>
      <c r="S233" s="8"/>
      <c r="T233" s="8"/>
      <c r="U233" s="36"/>
    </row>
    <row r="234" spans="1:21" s="37" customFormat="1" ht="12.75">
      <c r="A234" s="17">
        <f>IF(B234=0,"",ROW()-2)</f>
      </c>
      <c r="B234" s="30"/>
      <c r="C234" s="31"/>
      <c r="D234" s="32"/>
      <c r="E234" s="32"/>
      <c r="F234" s="8"/>
      <c r="G234" s="33"/>
      <c r="H234" s="34"/>
      <c r="I234" s="8"/>
      <c r="J234" s="8"/>
      <c r="K234" s="35"/>
      <c r="L234" s="8"/>
      <c r="M234" s="8"/>
      <c r="N234" s="8"/>
      <c r="O234" s="8"/>
      <c r="P234" s="8"/>
      <c r="Q234" s="8"/>
      <c r="R234" s="8"/>
      <c r="S234" s="8"/>
      <c r="T234" s="8"/>
      <c r="U234" s="36"/>
    </row>
    <row r="235" spans="1:21" s="37" customFormat="1" ht="12.75">
      <c r="A235" s="17">
        <f>IF(B235=0,"",ROW()-2)</f>
      </c>
      <c r="B235" s="30"/>
      <c r="C235" s="31"/>
      <c r="D235" s="32"/>
      <c r="E235" s="32"/>
      <c r="F235" s="8"/>
      <c r="G235" s="33"/>
      <c r="H235" s="34"/>
      <c r="I235" s="8"/>
      <c r="J235" s="8"/>
      <c r="K235" s="35"/>
      <c r="L235" s="8"/>
      <c r="M235" s="8"/>
      <c r="N235" s="8"/>
      <c r="O235" s="8"/>
      <c r="P235" s="8"/>
      <c r="Q235" s="8"/>
      <c r="R235" s="8"/>
      <c r="S235" s="8"/>
      <c r="T235" s="8"/>
      <c r="U235" s="36"/>
    </row>
    <row r="236" spans="1:21" s="37" customFormat="1" ht="12.75">
      <c r="A236" s="17">
        <f>IF(B236=0,"",ROW()-2)</f>
      </c>
      <c r="B236" s="30"/>
      <c r="C236" s="31"/>
      <c r="D236" s="32"/>
      <c r="E236" s="32"/>
      <c r="F236" s="8"/>
      <c r="G236" s="33"/>
      <c r="H236" s="34"/>
      <c r="I236" s="8"/>
      <c r="J236" s="8"/>
      <c r="K236" s="35"/>
      <c r="L236" s="8"/>
      <c r="M236" s="8"/>
      <c r="N236" s="8"/>
      <c r="O236" s="8"/>
      <c r="P236" s="8"/>
      <c r="Q236" s="8"/>
      <c r="R236" s="8"/>
      <c r="S236" s="8"/>
      <c r="T236" s="8"/>
      <c r="U236" s="36"/>
    </row>
    <row r="237" spans="1:21" s="37" customFormat="1" ht="12.75">
      <c r="A237" s="17">
        <f>IF(B237=0,"",ROW()-2)</f>
      </c>
      <c r="B237" s="30"/>
      <c r="C237" s="31"/>
      <c r="D237" s="32"/>
      <c r="E237" s="32"/>
      <c r="F237" s="8"/>
      <c r="G237" s="33"/>
      <c r="H237" s="34"/>
      <c r="I237" s="8"/>
      <c r="J237" s="8"/>
      <c r="K237" s="35"/>
      <c r="L237" s="8"/>
      <c r="M237" s="8"/>
      <c r="N237" s="8"/>
      <c r="O237" s="8"/>
      <c r="P237" s="8"/>
      <c r="Q237" s="8"/>
      <c r="R237" s="8"/>
      <c r="S237" s="8"/>
      <c r="T237" s="8"/>
      <c r="U237" s="36"/>
    </row>
    <row r="238" spans="1:21" s="37" customFormat="1" ht="12.75">
      <c r="A238" s="17">
        <f>IF(B238=0,"",ROW()-2)</f>
      </c>
      <c r="B238" s="30"/>
      <c r="C238" s="31"/>
      <c r="D238" s="32"/>
      <c r="E238" s="32"/>
      <c r="F238" s="8"/>
      <c r="G238" s="33"/>
      <c r="H238" s="34"/>
      <c r="I238" s="8"/>
      <c r="J238" s="8"/>
      <c r="K238" s="35"/>
      <c r="L238" s="8"/>
      <c r="M238" s="8"/>
      <c r="N238" s="8"/>
      <c r="O238" s="8"/>
      <c r="P238" s="8"/>
      <c r="Q238" s="8"/>
      <c r="R238" s="8"/>
      <c r="S238" s="8"/>
      <c r="T238" s="8"/>
      <c r="U238" s="36"/>
    </row>
    <row r="239" spans="1:21" s="37" customFormat="1" ht="12.75">
      <c r="A239" s="17">
        <f>IF(B239=0,"",ROW()-2)</f>
      </c>
      <c r="B239" s="30"/>
      <c r="C239" s="31"/>
      <c r="D239" s="32"/>
      <c r="E239" s="32"/>
      <c r="F239" s="8"/>
      <c r="G239" s="33"/>
      <c r="H239" s="34"/>
      <c r="I239" s="8"/>
      <c r="J239" s="8"/>
      <c r="K239" s="35"/>
      <c r="L239" s="8"/>
      <c r="M239" s="8"/>
      <c r="N239" s="8"/>
      <c r="O239" s="8"/>
      <c r="P239" s="8"/>
      <c r="Q239" s="8"/>
      <c r="R239" s="8"/>
      <c r="S239" s="8"/>
      <c r="T239" s="8"/>
      <c r="U239" s="36"/>
    </row>
    <row r="240" spans="1:21" s="37" customFormat="1" ht="12.75">
      <c r="A240" s="17">
        <f>IF(B240=0,"",ROW()-2)</f>
      </c>
      <c r="B240" s="30"/>
      <c r="C240" s="31"/>
      <c r="D240" s="32"/>
      <c r="E240" s="32"/>
      <c r="F240" s="8"/>
      <c r="G240" s="33"/>
      <c r="H240" s="34"/>
      <c r="I240" s="8"/>
      <c r="J240" s="8"/>
      <c r="K240" s="35"/>
      <c r="L240" s="8"/>
      <c r="M240" s="8"/>
      <c r="N240" s="8"/>
      <c r="O240" s="8"/>
      <c r="P240" s="8"/>
      <c r="Q240" s="8"/>
      <c r="R240" s="8"/>
      <c r="S240" s="8"/>
      <c r="T240" s="8"/>
      <c r="U240" s="36"/>
    </row>
    <row r="241" spans="1:21" s="37" customFormat="1" ht="12.75">
      <c r="A241" s="17">
        <f>IF(B241=0,"",ROW()-2)</f>
      </c>
      <c r="B241" s="30"/>
      <c r="C241" s="31"/>
      <c r="D241" s="32"/>
      <c r="E241" s="32"/>
      <c r="F241" s="8"/>
      <c r="G241" s="33"/>
      <c r="H241" s="34"/>
      <c r="I241" s="8"/>
      <c r="J241" s="8"/>
      <c r="K241" s="35"/>
      <c r="L241" s="8"/>
      <c r="M241" s="8"/>
      <c r="N241" s="8"/>
      <c r="O241" s="8"/>
      <c r="P241" s="8"/>
      <c r="Q241" s="8"/>
      <c r="R241" s="8"/>
      <c r="S241" s="8"/>
      <c r="T241" s="8"/>
      <c r="U241" s="36"/>
    </row>
    <row r="242" spans="1:21" s="37" customFormat="1" ht="12.75">
      <c r="A242" s="17">
        <f>IF(B242=0,"",ROW()-2)</f>
      </c>
      <c r="B242" s="30"/>
      <c r="C242" s="31"/>
      <c r="D242" s="32"/>
      <c r="E242" s="32"/>
      <c r="F242" s="8"/>
      <c r="G242" s="33"/>
      <c r="H242" s="34"/>
      <c r="I242" s="8"/>
      <c r="J242" s="8"/>
      <c r="K242" s="35"/>
      <c r="L242" s="8"/>
      <c r="M242" s="8"/>
      <c r="N242" s="8"/>
      <c r="O242" s="8"/>
      <c r="P242" s="8"/>
      <c r="Q242" s="8"/>
      <c r="R242" s="8"/>
      <c r="S242" s="8"/>
      <c r="T242" s="8"/>
      <c r="U242" s="36"/>
    </row>
    <row r="243" ht="12.75">
      <c r="A243" s="17">
        <f>IF(B243=0,"",ROW()-2)</f>
      </c>
    </row>
    <row r="244" ht="12.75">
      <c r="A244" s="17">
        <f>IF(B244=0,"",ROW()-2)</f>
      </c>
    </row>
    <row r="245" ht="12.75">
      <c r="A245" s="17">
        <f>IF(B245=0,"",ROW()-2)</f>
      </c>
    </row>
    <row r="246" ht="12.75">
      <c r="A246" s="17">
        <f>IF(B246=0,"",ROW()-2)</f>
      </c>
    </row>
    <row r="247" ht="12.75">
      <c r="A247" s="17">
        <f>IF(B247=0,"",ROW()-2)</f>
      </c>
    </row>
    <row r="248" ht="12.75">
      <c r="A248" s="17">
        <f>IF(B248=0,"",ROW()-2)</f>
      </c>
    </row>
    <row r="249" ht="12.75">
      <c r="A249" s="17">
        <f>IF(B249=0,"",ROW()-2)</f>
      </c>
    </row>
    <row r="250" ht="12.75">
      <c r="A250" s="17">
        <f>IF(B250=0,"",ROW()-2)</f>
      </c>
    </row>
    <row r="251" ht="12.75">
      <c r="A251" s="17">
        <f>IF(B251=0,"",ROW()-2)</f>
      </c>
    </row>
    <row r="252" ht="12.75">
      <c r="A252" s="17">
        <f>IF(B252=0,"",ROW()-2)</f>
      </c>
    </row>
    <row r="253" ht="12.75">
      <c r="A253" s="17">
        <f>IF(B253=0,"",ROW()-2)</f>
      </c>
    </row>
    <row r="254" ht="12.75">
      <c r="A254" s="17">
        <f>IF(B254=0,"",ROW()-2)</f>
      </c>
    </row>
    <row r="255" ht="12.75">
      <c r="A255" s="17">
        <f>IF(B255=0,"",ROW()-2)</f>
      </c>
    </row>
    <row r="256" ht="12.75">
      <c r="A256" s="17">
        <f>IF(B256=0,"",ROW()-2)</f>
      </c>
    </row>
    <row r="257" ht="12.75">
      <c r="A257" s="17">
        <f>IF(B257=0,"",ROW()-2)</f>
      </c>
    </row>
    <row r="258" ht="12.75">
      <c r="A258" s="17">
        <f>IF(B258=0,"",ROW()-2)</f>
      </c>
    </row>
    <row r="259" ht="12.75">
      <c r="A259" s="17">
        <f>IF(B259=0,"",ROW()-2)</f>
      </c>
    </row>
    <row r="260" ht="12.75">
      <c r="A260" s="17">
        <f>IF(B260=0,"",ROW()-2)</f>
      </c>
    </row>
    <row r="261" ht="12.75">
      <c r="A261" s="17">
        <f>IF(B261=0,"",ROW()-2)</f>
      </c>
    </row>
    <row r="262" ht="12.75">
      <c r="A262" s="17">
        <f>IF(B262=0,"",ROW()-2)</f>
      </c>
    </row>
    <row r="263" ht="12.75">
      <c r="A263" s="17">
        <f>IF(B263=0,"",ROW()-2)</f>
      </c>
    </row>
    <row r="264" ht="12.75">
      <c r="A264" s="17">
        <f>IF(B264=0,"",ROW()-2)</f>
      </c>
    </row>
    <row r="265" ht="12.75">
      <c r="A265" s="17">
        <f>IF(B265=0,"",ROW()-2)</f>
      </c>
    </row>
    <row r="266" ht="12.75">
      <c r="A266" s="17">
        <f>IF(B266=0,"",ROW()-2)</f>
      </c>
    </row>
    <row r="267" ht="12.75">
      <c r="A267" s="17">
        <f>IF(B267=0,"",ROW()-2)</f>
      </c>
    </row>
    <row r="268" ht="12.75">
      <c r="A268" s="17">
        <f>IF(B268=0,"",ROW()-2)</f>
      </c>
    </row>
    <row r="269" ht="12.75">
      <c r="A269" s="17">
        <f>IF(B269=0,"",ROW()-2)</f>
      </c>
    </row>
    <row r="270" ht="12.75">
      <c r="A270" s="17">
        <f>IF(B270=0,"",ROW()-2)</f>
      </c>
    </row>
    <row r="271" ht="12.75">
      <c r="A271" s="17">
        <f>IF(B271=0,"",ROW()-2)</f>
      </c>
    </row>
    <row r="272" ht="12.75">
      <c r="A272" s="17">
        <f>IF(B272=0,"",ROW()-2)</f>
      </c>
    </row>
    <row r="273" ht="12.75">
      <c r="A273" s="17">
        <f>IF(B273=0,"",ROW()-2)</f>
      </c>
    </row>
    <row r="274" ht="12.75">
      <c r="A274" s="17">
        <f>IF(B274=0,"",ROW()-2)</f>
      </c>
    </row>
    <row r="275" ht="12.75">
      <c r="A275" s="17">
        <f>IF(B275=0,"",ROW()-2)</f>
      </c>
    </row>
    <row r="276" ht="12.75">
      <c r="A276" s="17">
        <f>IF(B276=0,"",ROW()-2)</f>
      </c>
    </row>
    <row r="277" ht="12.75">
      <c r="A277" s="17">
        <f>IF(B277=0,"",ROW()-2)</f>
      </c>
    </row>
    <row r="278" ht="12.75">
      <c r="A278" s="17">
        <f>IF(B278=0,"",ROW()-2)</f>
      </c>
    </row>
    <row r="279" ht="12.75">
      <c r="A279" s="17">
        <f>IF(B279=0,"",ROW()-2)</f>
      </c>
    </row>
    <row r="280" ht="12.75">
      <c r="A280" s="17">
        <f>IF(B280=0,"",ROW()-2)</f>
      </c>
    </row>
    <row r="281" ht="12.75">
      <c r="A281" s="17">
        <f>IF(B281=0,"",ROW()-2)</f>
      </c>
    </row>
    <row r="282" ht="12.75">
      <c r="A282" s="17">
        <f>IF(B282=0,"",ROW()-2)</f>
      </c>
    </row>
    <row r="283" ht="12.75">
      <c r="A283" s="17">
        <f>IF(B283=0,"",ROW()-2)</f>
      </c>
    </row>
    <row r="284" ht="12.75">
      <c r="A284" s="17">
        <f>IF(B284=0,"",ROW()-2)</f>
      </c>
    </row>
    <row r="285" ht="12.75">
      <c r="A285" s="17">
        <f>IF(B285=0,"",ROW()-2)</f>
      </c>
    </row>
    <row r="286" ht="12.75">
      <c r="A286" s="17">
        <f>IF(B286=0,"",ROW()-2)</f>
      </c>
    </row>
    <row r="287" ht="12.75">
      <c r="A287" s="17">
        <f>IF(B287=0,"",ROW()-2)</f>
      </c>
    </row>
    <row r="288" ht="12.75">
      <c r="A288" s="17">
        <f>IF(B288=0,"",ROW()-2)</f>
      </c>
    </row>
    <row r="289" ht="12.75">
      <c r="A289" s="17">
        <f>IF(B289=0,"",ROW()-2)</f>
      </c>
    </row>
    <row r="290" ht="12.75">
      <c r="A290" s="17">
        <f>IF(B290=0,"",ROW()-2)</f>
      </c>
    </row>
    <row r="291" ht="12.75">
      <c r="A291" s="17">
        <f>IF(B291=0,"",ROW()-2)</f>
      </c>
    </row>
    <row r="292" ht="12.75">
      <c r="A292" s="17">
        <f>IF(B292=0,"",ROW()-2)</f>
      </c>
    </row>
    <row r="293" ht="12.75">
      <c r="A293" s="17">
        <f>IF(B293=0,"",ROW()-2)</f>
      </c>
    </row>
    <row r="294" ht="12.75">
      <c r="A294" s="17">
        <f>IF(B294=0,"",ROW()-2)</f>
      </c>
    </row>
    <row r="295" ht="12.75">
      <c r="A295" s="17">
        <f>IF(B295=0,"",ROW()-2)</f>
      </c>
    </row>
    <row r="296" ht="12.75">
      <c r="A296" s="17">
        <f>IF(B296=0,"",ROW()-2)</f>
      </c>
    </row>
    <row r="297" ht="12.75">
      <c r="A297" s="17">
        <f>IF(B297=0,"",ROW()-2)</f>
      </c>
    </row>
    <row r="298" ht="12.75">
      <c r="A298" s="17">
        <f>IF(B298=0,"",ROW()-2)</f>
      </c>
    </row>
    <row r="299" ht="12.75">
      <c r="A299" s="17">
        <f>IF(B299=0,"",ROW()-2)</f>
      </c>
    </row>
    <row r="300" ht="12.75">
      <c r="A300" s="17">
        <f>IF(B300=0,"",ROW()-2)</f>
      </c>
    </row>
    <row r="301" ht="12.75">
      <c r="A301" s="17">
        <f>IF(B301=0,"",ROW()-2)</f>
      </c>
    </row>
    <row r="302" ht="12.75">
      <c r="A302" s="17">
        <f>IF(B302=0,"",ROW()-2)</f>
      </c>
    </row>
    <row r="303" ht="12.75">
      <c r="A303" s="17">
        <f>IF(B303=0,"",ROW()-2)</f>
      </c>
    </row>
    <row r="304" ht="12.75">
      <c r="A304" s="17">
        <f>IF(B304=0,"",ROW()-2)</f>
      </c>
    </row>
    <row r="305" ht="12.75">
      <c r="A305" s="17">
        <f>IF(B305=0,"",ROW()-2)</f>
      </c>
    </row>
    <row r="306" ht="12.75">
      <c r="A306" s="17">
        <f>IF(B306=0,"",ROW()-2)</f>
      </c>
    </row>
    <row r="307" ht="12.75">
      <c r="A307" s="17">
        <f>IF(B307=0,"",ROW()-2)</f>
      </c>
    </row>
    <row r="308" ht="12.75">
      <c r="A308" s="17">
        <f>IF(B308=0,"",ROW()-2)</f>
      </c>
    </row>
    <row r="309" ht="12.75">
      <c r="A309" s="17">
        <f>IF(B309=0,"",ROW()-2)</f>
      </c>
    </row>
    <row r="310" ht="12.75">
      <c r="A310" s="17">
        <f>IF(B310=0,"",ROW()-2)</f>
      </c>
    </row>
    <row r="311" ht="12.75">
      <c r="A311" s="17">
        <f>IF(B311=0,"",ROW()-2)</f>
      </c>
    </row>
    <row r="312" ht="12.75">
      <c r="A312" s="17">
        <f>IF(B312=0,"",ROW()-2)</f>
      </c>
    </row>
    <row r="313" ht="12.75">
      <c r="A313" s="17">
        <f>IF(B313=0,"",ROW()-2)</f>
      </c>
    </row>
    <row r="314" ht="12.75">
      <c r="A314" s="17">
        <f>IF(B314=0,"",ROW()-2)</f>
      </c>
    </row>
    <row r="315" ht="12.75">
      <c r="A315" s="17">
        <f>IF(B315=0,"",ROW()-2)</f>
      </c>
    </row>
    <row r="316" ht="12.75">
      <c r="A316" s="17">
        <f>IF(B316=0,"",ROW()-2)</f>
      </c>
    </row>
    <row r="317" ht="12.75">
      <c r="A317" s="17">
        <f>IF(B317=0,"",ROW()-2)</f>
      </c>
    </row>
    <row r="318" ht="12.75">
      <c r="A318" s="17">
        <f>IF(B318=0,"",ROW()-2)</f>
      </c>
    </row>
    <row r="319" ht="12.75">
      <c r="A319" s="17">
        <f>IF(B319=0,"",ROW()-2)</f>
      </c>
    </row>
    <row r="320" ht="12.75">
      <c r="A320" s="17">
        <f>IF(B320=0,"",ROW()-2)</f>
      </c>
    </row>
    <row r="321" ht="12.75">
      <c r="A321" s="17">
        <f>IF(B321=0,"",ROW()-2)</f>
      </c>
    </row>
    <row r="322" ht="12.75">
      <c r="A322" s="17">
        <f>IF(B322=0,"",ROW()-2)</f>
      </c>
    </row>
    <row r="323" ht="12.75">
      <c r="A323" s="17">
        <f>IF(B323=0,"",ROW()-2)</f>
      </c>
    </row>
    <row r="324" ht="12.75">
      <c r="A324" s="17">
        <f>IF(B324=0,"",ROW()-2)</f>
      </c>
    </row>
    <row r="325" ht="12.75">
      <c r="A325" s="17">
        <f>IF(B325=0,"",ROW()-2)</f>
      </c>
    </row>
    <row r="326" ht="12.75">
      <c r="A326" s="17">
        <f>IF(B326=0,"",ROW()-2)</f>
      </c>
    </row>
    <row r="327" ht="12.75">
      <c r="A327" s="17">
        <f>IF(B327=0,"",ROW()-2)</f>
      </c>
    </row>
    <row r="328" ht="12.75">
      <c r="A328" s="17">
        <f>IF(B328=0,"",ROW()-2)</f>
      </c>
    </row>
    <row r="329" ht="12.75">
      <c r="A329" s="17">
        <f>IF(B329=0,"",ROW()-2)</f>
      </c>
    </row>
    <row r="330" ht="12.75">
      <c r="A330" s="17">
        <f>IF(B330=0,"",ROW()-2)</f>
      </c>
    </row>
    <row r="331" ht="12.75">
      <c r="A331" s="17">
        <f>IF(B331=0,"",ROW()-2)</f>
      </c>
    </row>
    <row r="332" ht="12.75">
      <c r="A332" s="17">
        <f>IF(B332=0,"",ROW()-2)</f>
      </c>
    </row>
    <row r="333" ht="12.75">
      <c r="A333" s="17">
        <f>IF(B333=0,"",ROW()-2)</f>
      </c>
    </row>
    <row r="334" ht="12.75">
      <c r="A334" s="17">
        <f>IF(B334=0,"",ROW()-2)</f>
      </c>
    </row>
    <row r="335" ht="12.75">
      <c r="A335" s="17">
        <f>IF(B335=0,"",ROW()-2)</f>
      </c>
    </row>
    <row r="336" ht="12.75">
      <c r="A336" s="17">
        <f>IF(B336=0,"",ROW()-2)</f>
      </c>
    </row>
    <row r="337" ht="12.75">
      <c r="A337" s="17">
        <f>IF(B337=0,"",ROW()-2)</f>
      </c>
    </row>
    <row r="338" ht="12.75">
      <c r="A338" s="17">
        <f>IF(B338=0,"",ROW()-2)</f>
      </c>
    </row>
    <row r="339" ht="12.75">
      <c r="A339" s="17">
        <f>IF(B339=0,"",ROW()-2)</f>
      </c>
    </row>
    <row r="340" ht="12.75">
      <c r="A340" s="17">
        <f>IF(B340=0,"",ROW()-2)</f>
      </c>
    </row>
    <row r="341" ht="12.75">
      <c r="A341" s="17">
        <f>IF(B341=0,"",ROW()-2)</f>
      </c>
    </row>
    <row r="342" ht="12.75">
      <c r="A342" s="17">
        <f>IF(B342=0,"",ROW()-2)</f>
      </c>
    </row>
    <row r="343" ht="12.75">
      <c r="A343" s="17">
        <f>IF(B343=0,"",ROW()-2)</f>
      </c>
    </row>
    <row r="344" ht="12.75">
      <c r="A344" s="17">
        <f>IF(B344=0,"",ROW()-2)</f>
      </c>
    </row>
    <row r="345" ht="12.75">
      <c r="A345" s="17">
        <f>IF(B345=0,"",ROW()-2)</f>
      </c>
    </row>
    <row r="346" ht="12.75">
      <c r="A346" s="17">
        <f>IF(B346=0,"",ROW()-2)</f>
      </c>
    </row>
    <row r="347" ht="12.75">
      <c r="A347" s="17">
        <f>IF(B347=0,"",ROW()-2)</f>
      </c>
    </row>
    <row r="348" ht="12.75">
      <c r="A348" s="17">
        <f>IF(B348=0,"",ROW()-2)</f>
      </c>
    </row>
    <row r="349" ht="12.75">
      <c r="A349" s="17">
        <f>IF(B349=0,"",ROW()-2)</f>
      </c>
    </row>
    <row r="350" ht="12.75">
      <c r="A350" s="17">
        <f>IF(B350=0,"",ROW()-2)</f>
      </c>
    </row>
    <row r="351" ht="12.75">
      <c r="A351" s="17">
        <f>IF(B351=0,"",ROW()-2)</f>
      </c>
    </row>
    <row r="352" ht="12.75">
      <c r="A352" s="17">
        <f>IF(B352=0,"",ROW()-2)</f>
      </c>
    </row>
    <row r="353" ht="12.75">
      <c r="A353" s="17">
        <f>IF(B353=0,"",ROW()-2)</f>
      </c>
    </row>
    <row r="354" ht="12.75">
      <c r="A354" s="17">
        <f>IF(B354=0,"",ROW()-2)</f>
      </c>
    </row>
    <row r="355" ht="12.75">
      <c r="A355" s="17">
        <f>IF(B355=0,"",ROW()-2)</f>
      </c>
    </row>
    <row r="356" ht="12.75">
      <c r="A356" s="17">
        <f>IF(B356=0,"",ROW()-2)</f>
      </c>
    </row>
    <row r="357" ht="12.75">
      <c r="A357" s="17">
        <f>IF(B357=0,"",ROW()-2)</f>
      </c>
    </row>
    <row r="358" ht="12.75">
      <c r="A358" s="17">
        <f>IF(B358=0,"",ROW()-2)</f>
      </c>
    </row>
    <row r="359" ht="12.75">
      <c r="A359" s="17">
        <f>IF(B359=0,"",ROW()-2)</f>
      </c>
    </row>
    <row r="360" ht="12.75">
      <c r="A360" s="17">
        <f>IF(B360=0,"",ROW()-2)</f>
      </c>
    </row>
    <row r="361" ht="12.75">
      <c r="A361" s="17">
        <f>IF(B361=0,"",ROW()-2)</f>
      </c>
    </row>
    <row r="362" ht="12.75">
      <c r="A362" s="17">
        <f>IF(B362=0,"",ROW()-2)</f>
      </c>
    </row>
    <row r="363" ht="12.75">
      <c r="A363" s="17">
        <f>IF(B363=0,"",ROW()-2)</f>
      </c>
    </row>
    <row r="364" ht="12.75">
      <c r="A364" s="17">
        <f>IF(B364=0,"",ROW()-2)</f>
      </c>
    </row>
    <row r="365" ht="12.75">
      <c r="A365" s="17">
        <f>IF(B365=0,"",ROW()-2)</f>
      </c>
    </row>
    <row r="366" ht="12.75">
      <c r="A366" s="17">
        <f>IF(B366=0,"",ROW()-2)</f>
      </c>
    </row>
    <row r="367" ht="12.75">
      <c r="A367" s="17">
        <f>IF(B367=0,"",ROW()-2)</f>
      </c>
    </row>
    <row r="368" ht="12.75">
      <c r="A368" s="17">
        <f>IF(B368=0,"",ROW()-2)</f>
      </c>
    </row>
    <row r="369" ht="12.75">
      <c r="A369" s="17">
        <f>IF(B369=0,"",ROW()-2)</f>
      </c>
    </row>
    <row r="370" ht="12.75">
      <c r="A370" s="17">
        <f>IF(B370=0,"",ROW()-2)</f>
      </c>
    </row>
    <row r="371" ht="12.75">
      <c r="A371" s="17">
        <f>IF(B371=0,"",ROW()-2)</f>
      </c>
    </row>
    <row r="372" ht="12.75">
      <c r="A372" s="17">
        <f>IF(B372=0,"",ROW()-2)</f>
      </c>
    </row>
    <row r="373" ht="12.75">
      <c r="A373" s="17">
        <f>IF(B373=0,"",ROW()-2)</f>
      </c>
    </row>
    <row r="374" ht="12.75">
      <c r="A374" s="17">
        <f>IF(B374=0,"",ROW()-2)</f>
      </c>
    </row>
    <row r="375" ht="12.75">
      <c r="A375" s="17">
        <f>IF(B375=0,"",ROW()-2)</f>
      </c>
    </row>
    <row r="376" ht="12.75">
      <c r="A376" s="17">
        <f>IF(B376=0,"",ROW()-2)</f>
      </c>
    </row>
    <row r="377" ht="12.75">
      <c r="A377" s="17">
        <f>IF(B377=0,"",ROW()-2)</f>
      </c>
    </row>
    <row r="378" ht="12.75">
      <c r="A378" s="17">
        <f>IF(B378=0,"",ROW()-2)</f>
      </c>
    </row>
    <row r="379" ht="12.75">
      <c r="A379" s="17">
        <f>IF(B379=0,"",ROW()-2)</f>
      </c>
    </row>
    <row r="380" ht="12.75">
      <c r="A380" s="17">
        <f>IF(B380=0,"",ROW()-2)</f>
      </c>
    </row>
    <row r="381" ht="12.75">
      <c r="A381" s="17">
        <f>IF(B381=0,"",ROW()-2)</f>
      </c>
    </row>
    <row r="382" ht="12.75">
      <c r="A382" s="17">
        <f>IF(B382=0,"",ROW()-2)</f>
      </c>
    </row>
    <row r="383" ht="12.75">
      <c r="A383" s="17">
        <f>IF(B383=0,"",ROW()-2)</f>
      </c>
    </row>
    <row r="384" ht="12.75">
      <c r="A384" s="17">
        <f>IF(B384=0,"",ROW()-2)</f>
      </c>
    </row>
    <row r="385" ht="12.75">
      <c r="A385" s="17">
        <f>IF(B385=0,"",ROW()-2)</f>
      </c>
    </row>
    <row r="386" ht="12.75">
      <c r="A386" s="17">
        <f>IF(B386=0,"",ROW()-2)</f>
      </c>
    </row>
    <row r="387" ht="12.75">
      <c r="A387" s="17">
        <f>IF(B387=0,"",ROW()-2)</f>
      </c>
    </row>
    <row r="388" ht="12.75">
      <c r="A388" s="17">
        <f>IF(B388=0,"",ROW()-2)</f>
      </c>
    </row>
    <row r="389" ht="12.75">
      <c r="A389" s="17">
        <f>IF(B389=0,"",ROW()-2)</f>
      </c>
    </row>
    <row r="390" ht="12.75">
      <c r="A390" s="17">
        <f>IF(B390=0,"",ROW()-2)</f>
      </c>
    </row>
    <row r="391" ht="12.75">
      <c r="A391" s="17">
        <f>IF(B391=0,"",ROW()-2)</f>
      </c>
    </row>
    <row r="392" ht="12.75">
      <c r="A392" s="17">
        <f>IF(B392=0,"",ROW()-2)</f>
      </c>
    </row>
    <row r="393" ht="12.75">
      <c r="A393" s="17">
        <f>IF(B393=0,"",ROW()-2)</f>
      </c>
    </row>
    <row r="394" ht="12.75">
      <c r="A394" s="17">
        <f>IF(B394=0,"",ROW()-2)</f>
      </c>
    </row>
    <row r="395" ht="12.75">
      <c r="A395" s="17">
        <f>IF(B395=0,"",ROW()-2)</f>
      </c>
    </row>
    <row r="396" ht="12.75">
      <c r="A396" s="17">
        <f>IF(B396=0,"",ROW()-2)</f>
      </c>
    </row>
    <row r="397" ht="12.75">
      <c r="A397" s="17">
        <f>IF(B397=0,"",ROW()-2)</f>
      </c>
    </row>
    <row r="398" ht="12.75">
      <c r="A398" s="17">
        <f>IF(B398=0,"",ROW()-2)</f>
      </c>
    </row>
    <row r="399" ht="12.75">
      <c r="A399" s="17">
        <f>IF(B399=0,"",ROW()-2)</f>
      </c>
    </row>
  </sheetData>
  <mergeCells count="9">
    <mergeCell ref="A1:A2"/>
    <mergeCell ref="U1:U2"/>
    <mergeCell ref="I1:J1"/>
    <mergeCell ref="B1:H1"/>
    <mergeCell ref="O1:P1"/>
    <mergeCell ref="Q1:R1"/>
    <mergeCell ref="S1:T1"/>
    <mergeCell ref="K1:L1"/>
    <mergeCell ref="M1:N1"/>
  </mergeCells>
  <dataValidations count="2">
    <dataValidation type="list" allowBlank="1" showInputMessage="1" showErrorMessage="1" errorTitle="Viga sisestamisel!" error="Siia tohid sisestada ainult: MS, MSK, I, II, III. Järguta mängija puhul jäta tühjaks." sqref="E224:E523">
      <formula1>$AA$2:$AA$6</formula1>
    </dataValidation>
    <dataValidation type="list" allowBlank="1" showInputMessage="1" showErrorMessage="1" sqref="E3:E223">
      <formula1>$AA$2:$AA$7</formula1>
    </dataValidation>
  </dataValidations>
  <printOptions/>
  <pageMargins left="0.75" right="0.75" top="1" bottom="1" header="0.5" footer="0.5"/>
  <pageSetup fitToHeight="8" fitToWidth="5" horizontalDpi="300" verticalDpi="300" orientation="landscape" paperSize="9" r:id="rId1"/>
  <headerFooter alignWithMargins="0">
    <oddHeader xml:space="preserve">&amp;CPärnu LTK VINT-90 lauatennise XXX karikasarja üldkokkuvõte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U27"/>
  <sheetViews>
    <sheetView showGridLines="0" workbookViewId="0" topLeftCell="A1">
      <selection activeCell="T15" sqref="T15"/>
    </sheetView>
  </sheetViews>
  <sheetFormatPr defaultColWidth="9.140625" defaultRowHeight="12.75"/>
  <cols>
    <col min="1" max="1" width="4.7109375" style="0" bestFit="1" customWidth="1"/>
    <col min="2" max="2" width="22.140625" style="0" bestFit="1" customWidth="1"/>
    <col min="3" max="3" width="5.00390625" style="0" bestFit="1" customWidth="1"/>
    <col min="4" max="4" width="8.140625" style="0" bestFit="1" customWidth="1"/>
    <col min="5" max="5" width="4.7109375" style="0" bestFit="1" customWidth="1"/>
    <col min="6" max="6" width="5.28125" style="0" bestFit="1" customWidth="1"/>
    <col min="7" max="7" width="9.421875" style="0" bestFit="1" customWidth="1"/>
    <col min="8" max="8" width="6.421875" style="0" bestFit="1" customWidth="1"/>
    <col min="9" max="20" width="4.140625" style="0" customWidth="1"/>
    <col min="21" max="21" width="6.7109375" style="0" bestFit="1" customWidth="1"/>
  </cols>
  <sheetData>
    <row r="1" spans="1:21" ht="12.75">
      <c r="A1" s="43" t="s">
        <v>5</v>
      </c>
      <c r="B1" s="48" t="s">
        <v>10</v>
      </c>
      <c r="C1" s="49"/>
      <c r="D1" s="49"/>
      <c r="E1" s="49"/>
      <c r="F1" s="49"/>
      <c r="G1" s="49"/>
      <c r="H1" s="49"/>
      <c r="I1" s="46" t="s">
        <v>11</v>
      </c>
      <c r="J1" s="47"/>
      <c r="K1" s="46" t="s">
        <v>12</v>
      </c>
      <c r="L1" s="47"/>
      <c r="M1" s="46" t="s">
        <v>13</v>
      </c>
      <c r="N1" s="47"/>
      <c r="O1" s="46" t="s">
        <v>14</v>
      </c>
      <c r="P1" s="47"/>
      <c r="Q1" s="46" t="s">
        <v>15</v>
      </c>
      <c r="R1" s="47"/>
      <c r="S1" s="46" t="s">
        <v>16</v>
      </c>
      <c r="T1" s="47"/>
      <c r="U1" s="44" t="s">
        <v>4</v>
      </c>
    </row>
    <row r="2" spans="1:21" ht="12.75">
      <c r="A2" s="43"/>
      <c r="B2" s="19" t="s">
        <v>0</v>
      </c>
      <c r="C2" s="21" t="s">
        <v>7</v>
      </c>
      <c r="D2" s="27" t="s">
        <v>1</v>
      </c>
      <c r="E2" s="27" t="s">
        <v>60</v>
      </c>
      <c r="F2" s="22" t="s">
        <v>6</v>
      </c>
      <c r="G2" s="19" t="s">
        <v>2</v>
      </c>
      <c r="H2" s="22" t="s">
        <v>3</v>
      </c>
      <c r="I2" s="22" t="s">
        <v>9</v>
      </c>
      <c r="J2" s="41" t="s">
        <v>8</v>
      </c>
      <c r="K2" s="24" t="s">
        <v>9</v>
      </c>
      <c r="L2" s="22" t="s">
        <v>8</v>
      </c>
      <c r="M2" s="22" t="s">
        <v>9</v>
      </c>
      <c r="N2" s="22" t="s">
        <v>8</v>
      </c>
      <c r="O2" s="24" t="s">
        <v>9</v>
      </c>
      <c r="P2" s="22" t="s">
        <v>8</v>
      </c>
      <c r="Q2" s="22" t="s">
        <v>9</v>
      </c>
      <c r="R2" s="22" t="s">
        <v>8</v>
      </c>
      <c r="S2" s="24" t="s">
        <v>9</v>
      </c>
      <c r="T2" s="22" t="s">
        <v>8</v>
      </c>
      <c r="U2" s="45"/>
    </row>
    <row r="3" spans="1:21" ht="12.75">
      <c r="A3" s="17">
        <v>1</v>
      </c>
      <c r="B3" s="20" t="s">
        <v>57</v>
      </c>
      <c r="C3" s="21" t="s">
        <v>23</v>
      </c>
      <c r="D3" s="27">
        <v>1992</v>
      </c>
      <c r="E3" s="19" t="s">
        <v>70</v>
      </c>
      <c r="F3" s="22" t="s">
        <v>26</v>
      </c>
      <c r="G3" s="19" t="s">
        <v>70</v>
      </c>
      <c r="H3" s="18"/>
      <c r="I3" s="22">
        <v>61</v>
      </c>
      <c r="J3" s="22">
        <v>26</v>
      </c>
      <c r="K3" s="22">
        <v>64</v>
      </c>
      <c r="L3" s="22">
        <v>23</v>
      </c>
      <c r="M3" s="22">
        <v>72</v>
      </c>
      <c r="N3" s="22">
        <v>15</v>
      </c>
      <c r="O3" s="22">
        <v>67</v>
      </c>
      <c r="P3" s="22">
        <v>20</v>
      </c>
      <c r="Q3" s="22">
        <v>49</v>
      </c>
      <c r="R3" s="22">
        <v>38</v>
      </c>
      <c r="S3" s="22">
        <v>64</v>
      </c>
      <c r="T3" s="22">
        <v>23</v>
      </c>
      <c r="U3" s="23">
        <v>328</v>
      </c>
    </row>
    <row r="4" spans="1:21" ht="12.75">
      <c r="A4" s="17">
        <f>A3+1</f>
        <v>2</v>
      </c>
      <c r="B4" s="20" t="s">
        <v>68</v>
      </c>
      <c r="C4" s="21" t="s">
        <v>25</v>
      </c>
      <c r="D4" s="27">
        <v>1993</v>
      </c>
      <c r="E4" s="27" t="s">
        <v>62</v>
      </c>
      <c r="F4" s="22" t="s">
        <v>26</v>
      </c>
      <c r="G4" s="19" t="s">
        <v>22</v>
      </c>
      <c r="H4" s="18">
        <v>3335</v>
      </c>
      <c r="I4" s="22">
        <v>54</v>
      </c>
      <c r="J4" s="22">
        <v>33</v>
      </c>
      <c r="K4" s="22">
        <v>61</v>
      </c>
      <c r="L4" s="22">
        <v>26</v>
      </c>
      <c r="M4" s="22">
        <v>52</v>
      </c>
      <c r="N4" s="22">
        <v>35</v>
      </c>
      <c r="O4" s="22">
        <v>70</v>
      </c>
      <c r="P4" s="22">
        <v>17</v>
      </c>
      <c r="Q4" s="22">
        <v>68</v>
      </c>
      <c r="R4" s="22">
        <v>19</v>
      </c>
      <c r="S4" s="22">
        <v>61</v>
      </c>
      <c r="T4" s="22">
        <v>26</v>
      </c>
      <c r="U4" s="23">
        <v>314</v>
      </c>
    </row>
    <row r="5" spans="1:21" ht="12.75">
      <c r="A5" s="17">
        <f aca="true" t="shared" si="0" ref="A5:A27">A4+1</f>
        <v>3</v>
      </c>
      <c r="B5" s="18" t="s">
        <v>52</v>
      </c>
      <c r="C5" s="21" t="s">
        <v>25</v>
      </c>
      <c r="D5" s="27">
        <v>1995</v>
      </c>
      <c r="E5" s="27" t="s">
        <v>63</v>
      </c>
      <c r="F5" s="22" t="s">
        <v>26</v>
      </c>
      <c r="G5" s="19" t="s">
        <v>22</v>
      </c>
      <c r="H5" s="25">
        <v>1934</v>
      </c>
      <c r="I5" s="22">
        <v>56</v>
      </c>
      <c r="J5" s="22">
        <v>31</v>
      </c>
      <c r="K5" s="22">
        <v>68</v>
      </c>
      <c r="L5" s="22">
        <v>19</v>
      </c>
      <c r="M5" s="22">
        <v>0</v>
      </c>
      <c r="N5" s="22" t="s">
        <v>145</v>
      </c>
      <c r="O5" s="22">
        <v>59</v>
      </c>
      <c r="P5" s="22">
        <v>28</v>
      </c>
      <c r="Q5" s="22">
        <v>58</v>
      </c>
      <c r="R5" s="22">
        <v>29</v>
      </c>
      <c r="S5" s="22">
        <v>56</v>
      </c>
      <c r="T5" s="22">
        <v>31</v>
      </c>
      <c r="U5" s="23">
        <v>297</v>
      </c>
    </row>
    <row r="6" spans="1:21" ht="12.75">
      <c r="A6" s="17">
        <f t="shared" si="0"/>
        <v>4</v>
      </c>
      <c r="B6" s="18" t="s">
        <v>55</v>
      </c>
      <c r="C6" s="21" t="s">
        <v>25</v>
      </c>
      <c r="D6" s="27">
        <v>1993</v>
      </c>
      <c r="E6" s="27" t="s">
        <v>61</v>
      </c>
      <c r="F6" s="22" t="s">
        <v>26</v>
      </c>
      <c r="G6" s="19" t="s">
        <v>22</v>
      </c>
      <c r="H6" s="18">
        <v>3535</v>
      </c>
      <c r="I6" s="22">
        <v>48</v>
      </c>
      <c r="J6" s="22">
        <v>39</v>
      </c>
      <c r="K6" s="22">
        <v>54</v>
      </c>
      <c r="L6" s="22">
        <v>33</v>
      </c>
      <c r="M6" s="22">
        <v>61</v>
      </c>
      <c r="N6" s="22">
        <v>26</v>
      </c>
      <c r="O6" s="22">
        <v>39</v>
      </c>
      <c r="P6" s="22">
        <v>48</v>
      </c>
      <c r="Q6" s="22">
        <v>67</v>
      </c>
      <c r="R6" s="22">
        <v>20</v>
      </c>
      <c r="S6" s="22">
        <v>53</v>
      </c>
      <c r="T6" s="22">
        <v>34</v>
      </c>
      <c r="U6" s="23">
        <v>283</v>
      </c>
    </row>
    <row r="7" spans="1:21" ht="12.75">
      <c r="A7" s="17">
        <f t="shared" si="0"/>
        <v>5</v>
      </c>
      <c r="B7" s="20" t="s">
        <v>54</v>
      </c>
      <c r="C7" s="21" t="s">
        <v>23</v>
      </c>
      <c r="D7" s="27">
        <v>1994</v>
      </c>
      <c r="E7" s="27" t="s">
        <v>63</v>
      </c>
      <c r="F7" s="22" t="s">
        <v>26</v>
      </c>
      <c r="G7" s="19" t="s">
        <v>22</v>
      </c>
      <c r="H7" s="18">
        <v>2746</v>
      </c>
      <c r="I7" s="22">
        <v>57</v>
      </c>
      <c r="J7" s="22">
        <v>30</v>
      </c>
      <c r="K7" s="22">
        <v>51</v>
      </c>
      <c r="L7" s="22">
        <v>36</v>
      </c>
      <c r="M7" s="22">
        <v>24</v>
      </c>
      <c r="N7" s="22">
        <v>63</v>
      </c>
      <c r="O7" s="22">
        <v>53</v>
      </c>
      <c r="P7" s="22">
        <v>34</v>
      </c>
      <c r="Q7" s="22">
        <v>46</v>
      </c>
      <c r="R7" s="22">
        <v>41</v>
      </c>
      <c r="S7" s="22">
        <v>57</v>
      </c>
      <c r="T7" s="22">
        <v>30</v>
      </c>
      <c r="U7" s="23">
        <v>264</v>
      </c>
    </row>
    <row r="8" spans="1:21" ht="12.75">
      <c r="A8" s="17">
        <f t="shared" si="0"/>
        <v>6</v>
      </c>
      <c r="B8" s="18" t="s">
        <v>58</v>
      </c>
      <c r="C8" s="21" t="s">
        <v>23</v>
      </c>
      <c r="D8" s="27">
        <v>1992</v>
      </c>
      <c r="E8" s="19" t="s">
        <v>70</v>
      </c>
      <c r="F8" s="22" t="s">
        <v>26</v>
      </c>
      <c r="G8" s="19" t="s">
        <v>70</v>
      </c>
      <c r="H8" s="18"/>
      <c r="I8" s="22">
        <v>55</v>
      </c>
      <c r="J8" s="22">
        <v>32</v>
      </c>
      <c r="K8" s="22">
        <v>45</v>
      </c>
      <c r="L8" s="22">
        <v>42</v>
      </c>
      <c r="M8" s="22">
        <v>51</v>
      </c>
      <c r="N8" s="22">
        <v>36</v>
      </c>
      <c r="O8" s="22">
        <v>43</v>
      </c>
      <c r="P8" s="22">
        <v>43</v>
      </c>
      <c r="Q8" s="22">
        <v>64</v>
      </c>
      <c r="R8" s="22">
        <v>23</v>
      </c>
      <c r="S8" s="22">
        <v>0</v>
      </c>
      <c r="T8" s="22" t="s">
        <v>145</v>
      </c>
      <c r="U8" s="23">
        <v>258</v>
      </c>
    </row>
    <row r="9" spans="1:21" ht="12.75">
      <c r="A9" s="17">
        <f t="shared" si="0"/>
        <v>7</v>
      </c>
      <c r="B9" s="20" t="s">
        <v>69</v>
      </c>
      <c r="C9" s="21" t="s">
        <v>23</v>
      </c>
      <c r="D9" s="27">
        <v>1992</v>
      </c>
      <c r="E9" s="27" t="s">
        <v>63</v>
      </c>
      <c r="F9" s="22" t="s">
        <v>26</v>
      </c>
      <c r="G9" s="19" t="s">
        <v>22</v>
      </c>
      <c r="H9" s="18">
        <v>2744</v>
      </c>
      <c r="I9" s="22">
        <v>40</v>
      </c>
      <c r="J9" s="22">
        <v>47</v>
      </c>
      <c r="K9" s="22">
        <v>53</v>
      </c>
      <c r="L9" s="40">
        <v>34</v>
      </c>
      <c r="M9" s="22">
        <v>0</v>
      </c>
      <c r="N9" s="22" t="s">
        <v>145</v>
      </c>
      <c r="O9" s="22">
        <v>51</v>
      </c>
      <c r="P9" s="22">
        <v>36</v>
      </c>
      <c r="Q9" s="22">
        <v>51</v>
      </c>
      <c r="R9" s="22">
        <v>36</v>
      </c>
      <c r="S9" s="22">
        <v>43</v>
      </c>
      <c r="T9" s="22">
        <v>44</v>
      </c>
      <c r="U9" s="23">
        <v>238</v>
      </c>
    </row>
    <row r="10" spans="1:21" ht="12.75">
      <c r="A10" s="17">
        <f t="shared" si="0"/>
        <v>8</v>
      </c>
      <c r="B10" s="20" t="s">
        <v>50</v>
      </c>
      <c r="C10" s="21" t="s">
        <v>23</v>
      </c>
      <c r="D10" s="27">
        <v>1994</v>
      </c>
      <c r="E10" s="27" t="s">
        <v>63</v>
      </c>
      <c r="F10" s="22" t="s">
        <v>26</v>
      </c>
      <c r="G10" s="19" t="s">
        <v>22</v>
      </c>
      <c r="H10" s="18">
        <v>2544</v>
      </c>
      <c r="I10" s="22">
        <v>46</v>
      </c>
      <c r="J10" s="22">
        <v>41</v>
      </c>
      <c r="K10" s="22">
        <v>40</v>
      </c>
      <c r="L10" s="22">
        <v>47</v>
      </c>
      <c r="M10" s="22">
        <v>0</v>
      </c>
      <c r="N10" s="22" t="s">
        <v>145</v>
      </c>
      <c r="O10" s="22">
        <v>48</v>
      </c>
      <c r="P10" s="22">
        <v>39</v>
      </c>
      <c r="Q10" s="22">
        <v>47</v>
      </c>
      <c r="R10" s="22">
        <v>40</v>
      </c>
      <c r="S10" s="22">
        <v>38</v>
      </c>
      <c r="T10" s="22">
        <v>49</v>
      </c>
      <c r="U10" s="23">
        <v>219</v>
      </c>
    </row>
    <row r="11" spans="1:21" ht="12.75">
      <c r="A11" s="17">
        <f t="shared" si="0"/>
        <v>9</v>
      </c>
      <c r="B11" s="18" t="s">
        <v>104</v>
      </c>
      <c r="C11" s="21" t="s">
        <v>25</v>
      </c>
      <c r="D11" s="27">
        <v>1993</v>
      </c>
      <c r="E11" s="27"/>
      <c r="F11" s="22" t="s">
        <v>26</v>
      </c>
      <c r="G11" s="19" t="s">
        <v>56</v>
      </c>
      <c r="H11" s="25">
        <v>1036</v>
      </c>
      <c r="I11" s="22">
        <v>42</v>
      </c>
      <c r="J11" s="22">
        <v>45</v>
      </c>
      <c r="K11" s="22">
        <v>37</v>
      </c>
      <c r="L11" s="22">
        <v>50</v>
      </c>
      <c r="M11" s="22">
        <v>46</v>
      </c>
      <c r="N11" s="22">
        <v>41</v>
      </c>
      <c r="O11" s="22">
        <v>0</v>
      </c>
      <c r="P11" s="22" t="s">
        <v>145</v>
      </c>
      <c r="Q11" s="22">
        <v>0</v>
      </c>
      <c r="R11" s="22" t="s">
        <v>145</v>
      </c>
      <c r="S11" s="22">
        <v>33</v>
      </c>
      <c r="T11" s="22">
        <v>54</v>
      </c>
      <c r="U11" s="23">
        <v>158</v>
      </c>
    </row>
    <row r="12" spans="1:21" ht="12.75">
      <c r="A12" s="17">
        <f t="shared" si="0"/>
        <v>10</v>
      </c>
      <c r="B12" s="20" t="s">
        <v>93</v>
      </c>
      <c r="C12" s="21" t="s">
        <v>23</v>
      </c>
      <c r="D12" s="27">
        <v>1994</v>
      </c>
      <c r="E12" s="27"/>
      <c r="F12" s="22" t="s">
        <v>26</v>
      </c>
      <c r="G12" s="19" t="s">
        <v>22</v>
      </c>
      <c r="H12" s="18">
        <v>2530</v>
      </c>
      <c r="I12" s="22">
        <v>59</v>
      </c>
      <c r="J12" s="22">
        <v>28</v>
      </c>
      <c r="K12" s="22">
        <v>0</v>
      </c>
      <c r="L12" s="22" t="s">
        <v>145</v>
      </c>
      <c r="M12" s="22">
        <v>48</v>
      </c>
      <c r="N12" s="22">
        <v>39</v>
      </c>
      <c r="O12" s="22">
        <v>0</v>
      </c>
      <c r="P12" s="22" t="s">
        <v>145</v>
      </c>
      <c r="Q12" s="22">
        <v>48</v>
      </c>
      <c r="R12" s="22">
        <v>39</v>
      </c>
      <c r="S12" s="22">
        <v>0</v>
      </c>
      <c r="T12" s="22" t="s">
        <v>145</v>
      </c>
      <c r="U12" s="23">
        <v>155</v>
      </c>
    </row>
    <row r="13" spans="1:21" ht="12.75">
      <c r="A13" s="17">
        <f t="shared" si="0"/>
        <v>11</v>
      </c>
      <c r="B13" s="20" t="s">
        <v>180</v>
      </c>
      <c r="C13" s="21" t="s">
        <v>23</v>
      </c>
      <c r="D13" s="27">
        <v>1992</v>
      </c>
      <c r="E13" s="27" t="s">
        <v>70</v>
      </c>
      <c r="F13" s="22" t="s">
        <v>26</v>
      </c>
      <c r="G13" s="19" t="s">
        <v>70</v>
      </c>
      <c r="H13" s="18"/>
      <c r="I13" s="22">
        <v>0</v>
      </c>
      <c r="J13" s="22" t="s">
        <v>145</v>
      </c>
      <c r="K13" s="22">
        <v>0</v>
      </c>
      <c r="L13" s="22" t="s">
        <v>145</v>
      </c>
      <c r="M13" s="22">
        <v>57</v>
      </c>
      <c r="N13" s="22">
        <v>30</v>
      </c>
      <c r="O13" s="22">
        <v>71</v>
      </c>
      <c r="P13" s="22">
        <v>16</v>
      </c>
      <c r="Q13" s="22">
        <v>0</v>
      </c>
      <c r="R13" s="22" t="s">
        <v>145</v>
      </c>
      <c r="S13" s="22">
        <v>0</v>
      </c>
      <c r="T13" s="22" t="s">
        <v>145</v>
      </c>
      <c r="U13" s="23">
        <v>128</v>
      </c>
    </row>
    <row r="14" spans="1:21" ht="12.75">
      <c r="A14" s="17">
        <f t="shared" si="0"/>
        <v>12</v>
      </c>
      <c r="B14" s="18" t="s">
        <v>94</v>
      </c>
      <c r="C14" s="21" t="s">
        <v>23</v>
      </c>
      <c r="D14" s="27">
        <v>1993</v>
      </c>
      <c r="E14" s="27"/>
      <c r="F14" s="22" t="s">
        <v>26</v>
      </c>
      <c r="G14" s="19" t="s">
        <v>22</v>
      </c>
      <c r="H14" s="25">
        <v>2122</v>
      </c>
      <c r="I14" s="22">
        <v>63</v>
      </c>
      <c r="J14" s="22">
        <v>24</v>
      </c>
      <c r="K14" s="24">
        <v>0</v>
      </c>
      <c r="L14" s="22" t="s">
        <v>145</v>
      </c>
      <c r="M14" s="22">
        <v>0</v>
      </c>
      <c r="N14" s="22" t="s">
        <v>145</v>
      </c>
      <c r="O14" s="22">
        <v>0</v>
      </c>
      <c r="P14" s="22" t="s">
        <v>145</v>
      </c>
      <c r="Q14" s="22">
        <v>61</v>
      </c>
      <c r="R14" s="22">
        <v>26</v>
      </c>
      <c r="S14" s="22">
        <v>0</v>
      </c>
      <c r="T14" s="22" t="s">
        <v>145</v>
      </c>
      <c r="U14" s="23">
        <v>124</v>
      </c>
    </row>
    <row r="15" spans="1:21" ht="12.75">
      <c r="A15" s="17">
        <f t="shared" si="0"/>
        <v>13</v>
      </c>
      <c r="B15" s="18" t="s">
        <v>214</v>
      </c>
      <c r="C15" s="21" t="s">
        <v>23</v>
      </c>
      <c r="D15" s="27">
        <v>1994</v>
      </c>
      <c r="E15" s="27" t="s">
        <v>62</v>
      </c>
      <c r="F15" s="22" t="s">
        <v>26</v>
      </c>
      <c r="G15" s="19" t="s">
        <v>67</v>
      </c>
      <c r="H15" s="18">
        <v>3741</v>
      </c>
      <c r="I15" s="22">
        <v>0</v>
      </c>
      <c r="J15" s="22" t="s">
        <v>145</v>
      </c>
      <c r="K15" s="22">
        <v>0</v>
      </c>
      <c r="L15" s="22" t="s">
        <v>145</v>
      </c>
      <c r="M15" s="22">
        <v>0</v>
      </c>
      <c r="N15" s="22" t="s">
        <v>145</v>
      </c>
      <c r="O15" s="22">
        <v>0</v>
      </c>
      <c r="P15" s="22" t="s">
        <v>145</v>
      </c>
      <c r="Q15" s="22">
        <v>0</v>
      </c>
      <c r="R15" s="22" t="s">
        <v>145</v>
      </c>
      <c r="S15" s="22">
        <v>75</v>
      </c>
      <c r="T15" s="22">
        <v>12</v>
      </c>
      <c r="U15" s="23">
        <v>75</v>
      </c>
    </row>
    <row r="16" spans="1:21" ht="12.75">
      <c r="A16" s="17">
        <f t="shared" si="0"/>
        <v>14</v>
      </c>
      <c r="B16" s="18" t="s">
        <v>111</v>
      </c>
      <c r="C16" s="21" t="s">
        <v>23</v>
      </c>
      <c r="D16" s="27">
        <v>1992</v>
      </c>
      <c r="E16" s="27" t="s">
        <v>62</v>
      </c>
      <c r="F16" s="22" t="s">
        <v>26</v>
      </c>
      <c r="G16" s="19" t="s">
        <v>22</v>
      </c>
      <c r="H16" s="25">
        <v>4820</v>
      </c>
      <c r="I16" s="22">
        <v>69</v>
      </c>
      <c r="J16" s="22">
        <v>18</v>
      </c>
      <c r="K16" s="22">
        <v>0</v>
      </c>
      <c r="L16" s="22" t="s">
        <v>145</v>
      </c>
      <c r="M16" s="22">
        <v>0</v>
      </c>
      <c r="N16" s="22" t="s">
        <v>145</v>
      </c>
      <c r="O16" s="22">
        <v>0</v>
      </c>
      <c r="P16" s="22" t="s">
        <v>145</v>
      </c>
      <c r="Q16" s="22">
        <v>0</v>
      </c>
      <c r="R16" s="22" t="s">
        <v>145</v>
      </c>
      <c r="S16" s="22">
        <v>0</v>
      </c>
      <c r="T16" s="22" t="s">
        <v>145</v>
      </c>
      <c r="U16" s="23">
        <v>69</v>
      </c>
    </row>
    <row r="17" spans="1:21" ht="12.75">
      <c r="A17" s="17">
        <f t="shared" si="0"/>
        <v>15</v>
      </c>
      <c r="B17" s="18" t="s">
        <v>154</v>
      </c>
      <c r="C17" s="21" t="s">
        <v>23</v>
      </c>
      <c r="D17" s="27">
        <v>1993</v>
      </c>
      <c r="E17" s="27" t="s">
        <v>61</v>
      </c>
      <c r="F17" s="22" t="s">
        <v>26</v>
      </c>
      <c r="G17" s="19" t="s">
        <v>152</v>
      </c>
      <c r="H17" s="25">
        <v>4846</v>
      </c>
      <c r="I17" s="22">
        <v>0</v>
      </c>
      <c r="J17" s="22" t="s">
        <v>145</v>
      </c>
      <c r="K17" s="24">
        <v>65</v>
      </c>
      <c r="L17" s="22">
        <v>22</v>
      </c>
      <c r="M17" s="22">
        <v>0</v>
      </c>
      <c r="N17" s="22" t="s">
        <v>145</v>
      </c>
      <c r="O17" s="22">
        <v>0</v>
      </c>
      <c r="P17" s="22" t="s">
        <v>145</v>
      </c>
      <c r="Q17" s="22">
        <v>0</v>
      </c>
      <c r="R17" s="22" t="s">
        <v>145</v>
      </c>
      <c r="S17" s="22">
        <v>0</v>
      </c>
      <c r="T17" s="22" t="s">
        <v>145</v>
      </c>
      <c r="U17" s="23">
        <v>65</v>
      </c>
    </row>
    <row r="18" spans="1:21" ht="12.75">
      <c r="A18" s="17">
        <f t="shared" si="0"/>
        <v>16</v>
      </c>
      <c r="B18" s="18" t="s">
        <v>221</v>
      </c>
      <c r="C18" s="21" t="s">
        <v>23</v>
      </c>
      <c r="D18" s="27">
        <v>1995</v>
      </c>
      <c r="E18" s="27" t="s">
        <v>63</v>
      </c>
      <c r="F18" s="22" t="s">
        <v>26</v>
      </c>
      <c r="G18" s="19" t="s">
        <v>67</v>
      </c>
      <c r="H18" s="25">
        <v>2436</v>
      </c>
      <c r="I18" s="22">
        <v>0</v>
      </c>
      <c r="J18" s="22" t="s">
        <v>145</v>
      </c>
      <c r="K18" s="22">
        <v>0</v>
      </c>
      <c r="L18" s="22" t="s">
        <v>145</v>
      </c>
      <c r="M18" s="22">
        <v>0</v>
      </c>
      <c r="N18" s="22" t="s">
        <v>145</v>
      </c>
      <c r="O18" s="22">
        <v>0</v>
      </c>
      <c r="P18" s="22" t="s">
        <v>145</v>
      </c>
      <c r="Q18" s="22">
        <v>0</v>
      </c>
      <c r="R18" s="22" t="s">
        <v>145</v>
      </c>
      <c r="S18" s="22">
        <v>58</v>
      </c>
      <c r="T18" s="22">
        <v>29</v>
      </c>
      <c r="U18" s="23">
        <v>58</v>
      </c>
    </row>
    <row r="19" spans="1:21" ht="12.75">
      <c r="A19" s="17">
        <f t="shared" si="0"/>
        <v>17</v>
      </c>
      <c r="B19" s="18" t="s">
        <v>206</v>
      </c>
      <c r="C19" s="21" t="s">
        <v>23</v>
      </c>
      <c r="D19" s="27">
        <v>1995</v>
      </c>
      <c r="E19" s="27"/>
      <c r="F19" s="22" t="s">
        <v>26</v>
      </c>
      <c r="G19" s="19" t="s">
        <v>185</v>
      </c>
      <c r="H19" s="25"/>
      <c r="I19" s="22">
        <v>0</v>
      </c>
      <c r="J19" s="22" t="s">
        <v>145</v>
      </c>
      <c r="K19" s="22">
        <v>0</v>
      </c>
      <c r="L19" s="22" t="s">
        <v>145</v>
      </c>
      <c r="M19" s="22">
        <v>0</v>
      </c>
      <c r="N19" s="22" t="s">
        <v>145</v>
      </c>
      <c r="O19" s="22">
        <v>27</v>
      </c>
      <c r="P19" s="22">
        <v>60</v>
      </c>
      <c r="Q19" s="22">
        <v>0</v>
      </c>
      <c r="R19" s="22" t="s">
        <v>145</v>
      </c>
      <c r="S19" s="22">
        <v>23</v>
      </c>
      <c r="T19" s="22">
        <v>64</v>
      </c>
      <c r="U19" s="23">
        <v>50</v>
      </c>
    </row>
    <row r="20" spans="1:21" ht="12.75">
      <c r="A20" s="17">
        <f t="shared" si="0"/>
        <v>18</v>
      </c>
      <c r="B20" s="18" t="s">
        <v>198</v>
      </c>
      <c r="C20" s="21" t="s">
        <v>23</v>
      </c>
      <c r="D20" s="27">
        <v>1994</v>
      </c>
      <c r="E20" s="27" t="s">
        <v>70</v>
      </c>
      <c r="F20" s="22" t="s">
        <v>26</v>
      </c>
      <c r="G20" s="19" t="s">
        <v>70</v>
      </c>
      <c r="H20" s="25"/>
      <c r="I20" s="22">
        <v>0</v>
      </c>
      <c r="J20" s="22" t="s">
        <v>145</v>
      </c>
      <c r="K20" s="22">
        <v>0</v>
      </c>
      <c r="L20" s="22" t="s">
        <v>145</v>
      </c>
      <c r="M20" s="22">
        <v>14</v>
      </c>
      <c r="N20" s="22">
        <v>73</v>
      </c>
      <c r="O20" s="22">
        <v>32</v>
      </c>
      <c r="P20" s="22">
        <v>55</v>
      </c>
      <c r="Q20" s="22">
        <v>0</v>
      </c>
      <c r="R20" s="22" t="s">
        <v>145</v>
      </c>
      <c r="S20" s="22">
        <v>0</v>
      </c>
      <c r="T20" s="22" t="s">
        <v>145</v>
      </c>
      <c r="U20" s="23">
        <v>46</v>
      </c>
    </row>
    <row r="21" spans="1:21" ht="12.75">
      <c r="A21" s="17">
        <f t="shared" si="0"/>
        <v>19</v>
      </c>
      <c r="B21" s="18" t="s">
        <v>220</v>
      </c>
      <c r="C21" s="21" t="s">
        <v>23</v>
      </c>
      <c r="D21" s="27">
        <v>1992</v>
      </c>
      <c r="E21" s="27"/>
      <c r="F21" s="22" t="s">
        <v>26</v>
      </c>
      <c r="G21" s="19" t="s">
        <v>158</v>
      </c>
      <c r="H21" s="25"/>
      <c r="I21" s="22">
        <v>0</v>
      </c>
      <c r="J21" s="22" t="s">
        <v>145</v>
      </c>
      <c r="K21" s="22">
        <v>0</v>
      </c>
      <c r="L21" s="22" t="s">
        <v>145</v>
      </c>
      <c r="M21" s="22">
        <v>0</v>
      </c>
      <c r="N21" s="22" t="s">
        <v>145</v>
      </c>
      <c r="O21" s="22">
        <v>0</v>
      </c>
      <c r="P21" s="22" t="s">
        <v>145</v>
      </c>
      <c r="Q21" s="22">
        <v>0</v>
      </c>
      <c r="R21" s="22" t="s">
        <v>145</v>
      </c>
      <c r="S21" s="22">
        <v>41</v>
      </c>
      <c r="T21" s="22">
        <v>46</v>
      </c>
      <c r="U21" s="23">
        <v>41</v>
      </c>
    </row>
    <row r="22" spans="1:21" ht="12.75">
      <c r="A22" s="17">
        <f t="shared" si="0"/>
        <v>20</v>
      </c>
      <c r="B22" s="18" t="s">
        <v>125</v>
      </c>
      <c r="C22" s="21" t="s">
        <v>23</v>
      </c>
      <c r="D22" s="27">
        <v>1994</v>
      </c>
      <c r="E22" s="27"/>
      <c r="F22" s="22" t="s">
        <v>26</v>
      </c>
      <c r="G22" s="19" t="s">
        <v>56</v>
      </c>
      <c r="H22" s="25"/>
      <c r="I22" s="22">
        <v>22</v>
      </c>
      <c r="J22" s="22">
        <v>65</v>
      </c>
      <c r="K22" s="22">
        <v>12</v>
      </c>
      <c r="L22" s="22">
        <v>75</v>
      </c>
      <c r="M22" s="22">
        <v>0</v>
      </c>
      <c r="N22" s="22" t="s">
        <v>145</v>
      </c>
      <c r="O22" s="22">
        <v>0</v>
      </c>
      <c r="P22" s="22" t="s">
        <v>145</v>
      </c>
      <c r="Q22" s="22">
        <v>0</v>
      </c>
      <c r="R22" s="22" t="s">
        <v>145</v>
      </c>
      <c r="S22" s="22">
        <v>0</v>
      </c>
      <c r="T22" s="22" t="s">
        <v>145</v>
      </c>
      <c r="U22" s="23">
        <v>34</v>
      </c>
    </row>
    <row r="23" spans="1:21" ht="12.75">
      <c r="A23" s="17">
        <f t="shared" si="0"/>
        <v>21</v>
      </c>
      <c r="B23" s="18" t="s">
        <v>205</v>
      </c>
      <c r="C23" s="21" t="s">
        <v>23</v>
      </c>
      <c r="D23" s="27">
        <v>1993</v>
      </c>
      <c r="E23" s="27" t="s">
        <v>70</v>
      </c>
      <c r="F23" s="22" t="s">
        <v>26</v>
      </c>
      <c r="G23" s="19" t="s">
        <v>70</v>
      </c>
      <c r="H23" s="25"/>
      <c r="I23" s="22">
        <v>0</v>
      </c>
      <c r="J23" s="22" t="s">
        <v>145</v>
      </c>
      <c r="K23" s="22">
        <v>0</v>
      </c>
      <c r="L23" s="22" t="s">
        <v>145</v>
      </c>
      <c r="M23" s="22">
        <v>0</v>
      </c>
      <c r="N23" s="22" t="s">
        <v>145</v>
      </c>
      <c r="O23" s="22">
        <v>33</v>
      </c>
      <c r="P23" s="22">
        <v>54</v>
      </c>
      <c r="Q23" s="22">
        <v>0</v>
      </c>
      <c r="R23" s="22" t="s">
        <v>145</v>
      </c>
      <c r="S23" s="22">
        <v>0</v>
      </c>
      <c r="T23" s="22" t="s">
        <v>145</v>
      </c>
      <c r="U23" s="23">
        <v>33</v>
      </c>
    </row>
    <row r="24" spans="1:21" ht="12.75">
      <c r="A24" s="17">
        <f t="shared" si="0"/>
        <v>22</v>
      </c>
      <c r="B24" s="20" t="s">
        <v>216</v>
      </c>
      <c r="C24" s="21" t="s">
        <v>23</v>
      </c>
      <c r="D24" s="27">
        <v>1992</v>
      </c>
      <c r="E24" s="27"/>
      <c r="F24" s="22" t="s">
        <v>26</v>
      </c>
      <c r="G24" s="19" t="s">
        <v>96</v>
      </c>
      <c r="H24" s="18"/>
      <c r="I24" s="22">
        <v>0</v>
      </c>
      <c r="J24" s="22" t="s">
        <v>145</v>
      </c>
      <c r="K24" s="22">
        <v>0</v>
      </c>
      <c r="L24" s="22" t="s">
        <v>145</v>
      </c>
      <c r="M24" s="22">
        <v>0</v>
      </c>
      <c r="N24" s="22" t="s">
        <v>145</v>
      </c>
      <c r="O24" s="22">
        <v>0</v>
      </c>
      <c r="P24" s="22" t="s">
        <v>145</v>
      </c>
      <c r="Q24" s="22">
        <v>0</v>
      </c>
      <c r="R24" s="22" t="s">
        <v>145</v>
      </c>
      <c r="S24" s="22">
        <v>31</v>
      </c>
      <c r="T24" s="22">
        <v>56</v>
      </c>
      <c r="U24" s="23">
        <v>31</v>
      </c>
    </row>
    <row r="25" spans="1:21" ht="12.75">
      <c r="A25" s="17">
        <f t="shared" si="0"/>
        <v>23</v>
      </c>
      <c r="B25" s="18" t="s">
        <v>164</v>
      </c>
      <c r="C25" s="21" t="s">
        <v>23</v>
      </c>
      <c r="D25" s="27">
        <v>1992</v>
      </c>
      <c r="E25" s="27" t="s">
        <v>63</v>
      </c>
      <c r="F25" s="22" t="s">
        <v>26</v>
      </c>
      <c r="G25" s="19" t="s">
        <v>152</v>
      </c>
      <c r="H25" s="18">
        <v>3047</v>
      </c>
      <c r="I25" s="22">
        <v>0</v>
      </c>
      <c r="J25" s="22" t="s">
        <v>145</v>
      </c>
      <c r="K25" s="24">
        <v>30</v>
      </c>
      <c r="L25" s="22">
        <v>57</v>
      </c>
      <c r="M25" s="22">
        <v>0</v>
      </c>
      <c r="N25" s="22" t="s">
        <v>145</v>
      </c>
      <c r="O25" s="22">
        <v>0</v>
      </c>
      <c r="P25" s="22" t="s">
        <v>145</v>
      </c>
      <c r="Q25" s="22">
        <v>0</v>
      </c>
      <c r="R25" s="22" t="s">
        <v>145</v>
      </c>
      <c r="S25" s="22">
        <v>0</v>
      </c>
      <c r="T25" s="22" t="s">
        <v>145</v>
      </c>
      <c r="U25" s="23">
        <v>30</v>
      </c>
    </row>
    <row r="26" spans="1:21" ht="12.75">
      <c r="A26" s="17">
        <f t="shared" si="0"/>
        <v>24</v>
      </c>
      <c r="B26" s="18" t="s">
        <v>137</v>
      </c>
      <c r="C26" s="21" t="s">
        <v>23</v>
      </c>
      <c r="D26" s="27">
        <v>1992</v>
      </c>
      <c r="E26" s="27"/>
      <c r="F26" s="22" t="s">
        <v>26</v>
      </c>
      <c r="G26" s="19" t="s">
        <v>138</v>
      </c>
      <c r="H26" s="18">
        <v>715</v>
      </c>
      <c r="I26" s="22">
        <v>28</v>
      </c>
      <c r="J26" s="22">
        <v>59</v>
      </c>
      <c r="K26" s="22">
        <v>0</v>
      </c>
      <c r="L26" s="22" t="s">
        <v>145</v>
      </c>
      <c r="M26" s="22">
        <v>0</v>
      </c>
      <c r="N26" s="22" t="s">
        <v>145</v>
      </c>
      <c r="O26" s="22">
        <v>0</v>
      </c>
      <c r="P26" s="22" t="s">
        <v>145</v>
      </c>
      <c r="Q26" s="22">
        <v>0</v>
      </c>
      <c r="R26" s="22" t="s">
        <v>145</v>
      </c>
      <c r="S26" s="22">
        <v>0</v>
      </c>
      <c r="T26" s="22" t="s">
        <v>145</v>
      </c>
      <c r="U26" s="23">
        <v>28</v>
      </c>
    </row>
    <row r="27" spans="1:21" ht="12.75">
      <c r="A27" s="17">
        <f t="shared" si="0"/>
        <v>25</v>
      </c>
      <c r="B27" s="18" t="s">
        <v>207</v>
      </c>
      <c r="C27" s="21" t="s">
        <v>23</v>
      </c>
      <c r="D27" s="27">
        <v>1993</v>
      </c>
      <c r="E27" s="27"/>
      <c r="F27" s="22" t="s">
        <v>26</v>
      </c>
      <c r="G27" s="19" t="s">
        <v>22</v>
      </c>
      <c r="H27" s="25"/>
      <c r="I27" s="22">
        <v>0</v>
      </c>
      <c r="J27" s="22" t="s">
        <v>145</v>
      </c>
      <c r="K27" s="22">
        <v>0</v>
      </c>
      <c r="L27" s="22" t="s">
        <v>145</v>
      </c>
      <c r="M27" s="22">
        <v>0</v>
      </c>
      <c r="N27" s="22" t="s">
        <v>145</v>
      </c>
      <c r="O27" s="22">
        <v>25</v>
      </c>
      <c r="P27" s="22">
        <v>62</v>
      </c>
      <c r="Q27" s="22">
        <v>0</v>
      </c>
      <c r="R27" s="22" t="s">
        <v>145</v>
      </c>
      <c r="S27" s="22">
        <v>0</v>
      </c>
      <c r="T27" s="22" t="s">
        <v>145</v>
      </c>
      <c r="U27" s="23">
        <v>25</v>
      </c>
    </row>
  </sheetData>
  <mergeCells count="9">
    <mergeCell ref="U1:U2"/>
    <mergeCell ref="A1:A2"/>
    <mergeCell ref="B1:H1"/>
    <mergeCell ref="I1:J1"/>
    <mergeCell ref="K1:L1"/>
    <mergeCell ref="M1:N1"/>
    <mergeCell ref="O1:P1"/>
    <mergeCell ref="Q1:R1"/>
    <mergeCell ref="S1:T1"/>
  </mergeCells>
  <dataValidations count="1">
    <dataValidation type="list" allowBlank="1" showInputMessage="1" showErrorMessage="1" sqref="E3:E27">
      <formula1>$AA$2:$AA$7</formula1>
    </dataValidation>
  </dataValidations>
  <printOptions/>
  <pageMargins left="0.75" right="0.75" top="1" bottom="1" header="0.5" footer="0.5"/>
  <pageSetup fitToHeight="8" fitToWidth="5" horizontalDpi="300" verticalDpi="300" orientation="landscape" paperSize="9" r:id="rId1"/>
  <headerFooter alignWithMargins="0">
    <oddHeader>&amp;CPärnu LTK VINT-90 lauatennise XXX karikasarja üldkokkuvõte - 17 aastased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U7"/>
  <sheetViews>
    <sheetView showGridLines="0" workbookViewId="0" topLeftCell="A1">
      <selection activeCell="T4" sqref="T4"/>
    </sheetView>
  </sheetViews>
  <sheetFormatPr defaultColWidth="9.140625" defaultRowHeight="12.75"/>
  <cols>
    <col min="1" max="1" width="4.7109375" style="0" bestFit="1" customWidth="1"/>
    <col min="2" max="2" width="14.140625" style="0" bestFit="1" customWidth="1"/>
    <col min="3" max="3" width="5.00390625" style="0" bestFit="1" customWidth="1"/>
    <col min="4" max="4" width="8.140625" style="0" bestFit="1" customWidth="1"/>
    <col min="5" max="5" width="4.7109375" style="0" bestFit="1" customWidth="1"/>
    <col min="6" max="6" width="5.28125" style="0" bestFit="1" customWidth="1"/>
    <col min="7" max="7" width="9.421875" style="0" bestFit="1" customWidth="1"/>
    <col min="8" max="8" width="6.421875" style="0" bestFit="1" customWidth="1"/>
    <col min="9" max="20" width="4.140625" style="0" customWidth="1"/>
    <col min="21" max="21" width="6.7109375" style="0" bestFit="1" customWidth="1"/>
  </cols>
  <sheetData>
    <row r="1" spans="1:21" ht="12.75">
      <c r="A1" s="43" t="s">
        <v>5</v>
      </c>
      <c r="B1" s="48" t="s">
        <v>10</v>
      </c>
      <c r="C1" s="49"/>
      <c r="D1" s="49"/>
      <c r="E1" s="49"/>
      <c r="F1" s="49"/>
      <c r="G1" s="49"/>
      <c r="H1" s="49"/>
      <c r="I1" s="46" t="s">
        <v>11</v>
      </c>
      <c r="J1" s="47"/>
      <c r="K1" s="46" t="s">
        <v>12</v>
      </c>
      <c r="L1" s="47"/>
      <c r="M1" s="46" t="s">
        <v>13</v>
      </c>
      <c r="N1" s="47"/>
      <c r="O1" s="46" t="s">
        <v>14</v>
      </c>
      <c r="P1" s="47"/>
      <c r="Q1" s="46" t="s">
        <v>15</v>
      </c>
      <c r="R1" s="47"/>
      <c r="S1" s="46" t="s">
        <v>16</v>
      </c>
      <c r="T1" s="47"/>
      <c r="U1" s="44" t="s">
        <v>4</v>
      </c>
    </row>
    <row r="2" spans="1:21" ht="12.75">
      <c r="A2" s="43"/>
      <c r="B2" s="19" t="s">
        <v>0</v>
      </c>
      <c r="C2" s="21" t="s">
        <v>7</v>
      </c>
      <c r="D2" s="27" t="s">
        <v>1</v>
      </c>
      <c r="E2" s="27" t="s">
        <v>60</v>
      </c>
      <c r="F2" s="22" t="s">
        <v>6</v>
      </c>
      <c r="G2" s="19" t="s">
        <v>2</v>
      </c>
      <c r="H2" s="22" t="s">
        <v>3</v>
      </c>
      <c r="I2" s="22" t="s">
        <v>9</v>
      </c>
      <c r="J2" s="41" t="s">
        <v>8</v>
      </c>
      <c r="K2" s="24" t="s">
        <v>9</v>
      </c>
      <c r="L2" s="22" t="s">
        <v>8</v>
      </c>
      <c r="M2" s="22" t="s">
        <v>9</v>
      </c>
      <c r="N2" s="22" t="s">
        <v>8</v>
      </c>
      <c r="O2" s="24" t="s">
        <v>9</v>
      </c>
      <c r="P2" s="22" t="s">
        <v>8</v>
      </c>
      <c r="Q2" s="22" t="s">
        <v>9</v>
      </c>
      <c r="R2" s="22" t="s">
        <v>8</v>
      </c>
      <c r="S2" s="24" t="s">
        <v>9</v>
      </c>
      <c r="T2" s="22" t="s">
        <v>8</v>
      </c>
      <c r="U2" s="45"/>
    </row>
    <row r="3" spans="1:21" ht="12.75">
      <c r="A3" s="17">
        <v>1</v>
      </c>
      <c r="B3" s="20" t="s">
        <v>86</v>
      </c>
      <c r="C3" s="21" t="s">
        <v>23</v>
      </c>
      <c r="D3" s="27">
        <v>1996</v>
      </c>
      <c r="E3" s="27"/>
      <c r="F3" s="22" t="s">
        <v>28</v>
      </c>
      <c r="G3" s="19" t="s">
        <v>53</v>
      </c>
      <c r="H3" s="18">
        <v>821</v>
      </c>
      <c r="I3" s="22">
        <v>39</v>
      </c>
      <c r="J3" s="22">
        <v>48</v>
      </c>
      <c r="K3" s="22">
        <v>18</v>
      </c>
      <c r="L3" s="22">
        <v>69</v>
      </c>
      <c r="M3" s="22">
        <v>22</v>
      </c>
      <c r="N3" s="22">
        <v>65</v>
      </c>
      <c r="O3" s="22">
        <v>38</v>
      </c>
      <c r="P3" s="22">
        <v>49</v>
      </c>
      <c r="Q3" s="22">
        <v>40</v>
      </c>
      <c r="R3" s="22">
        <v>47</v>
      </c>
      <c r="S3" s="22">
        <v>48</v>
      </c>
      <c r="T3" s="22">
        <v>39</v>
      </c>
      <c r="U3" s="23">
        <v>187</v>
      </c>
    </row>
    <row r="4" spans="1:21" ht="12.75">
      <c r="A4" s="17">
        <f>A3+1</f>
        <v>2</v>
      </c>
      <c r="B4" s="20" t="s">
        <v>157</v>
      </c>
      <c r="C4" s="21" t="s">
        <v>23</v>
      </c>
      <c r="D4" s="27">
        <v>1996</v>
      </c>
      <c r="E4" s="27" t="s">
        <v>62</v>
      </c>
      <c r="F4" s="22" t="s">
        <v>28</v>
      </c>
      <c r="G4" s="19" t="s">
        <v>158</v>
      </c>
      <c r="H4" s="18">
        <v>3237</v>
      </c>
      <c r="I4" s="22">
        <v>0</v>
      </c>
      <c r="J4" s="22" t="s">
        <v>145</v>
      </c>
      <c r="K4" s="22">
        <v>57</v>
      </c>
      <c r="L4" s="22">
        <v>30</v>
      </c>
      <c r="M4" s="22">
        <v>0</v>
      </c>
      <c r="N4" s="22" t="s">
        <v>145</v>
      </c>
      <c r="O4" s="22">
        <v>0</v>
      </c>
      <c r="P4" s="22" t="s">
        <v>145</v>
      </c>
      <c r="Q4" s="22">
        <v>0</v>
      </c>
      <c r="R4" s="22" t="s">
        <v>145</v>
      </c>
      <c r="S4" s="22">
        <v>51</v>
      </c>
      <c r="T4" s="22">
        <v>36</v>
      </c>
      <c r="U4" s="23">
        <v>108</v>
      </c>
    </row>
    <row r="5" spans="1:21" ht="12.75">
      <c r="A5" s="17">
        <f>A4+1</f>
        <v>3</v>
      </c>
      <c r="B5" s="18" t="s">
        <v>136</v>
      </c>
      <c r="C5" s="21" t="s">
        <v>23</v>
      </c>
      <c r="D5" s="27">
        <v>1996</v>
      </c>
      <c r="E5" s="19"/>
      <c r="F5" s="22" t="s">
        <v>28</v>
      </c>
      <c r="G5" s="19" t="s">
        <v>56</v>
      </c>
      <c r="H5" s="25">
        <v>711</v>
      </c>
      <c r="I5" s="22">
        <v>25</v>
      </c>
      <c r="J5" s="22">
        <v>62</v>
      </c>
      <c r="K5" s="24">
        <v>20</v>
      </c>
      <c r="L5" s="22">
        <v>67</v>
      </c>
      <c r="M5" s="22">
        <v>0</v>
      </c>
      <c r="N5" s="22" t="s">
        <v>145</v>
      </c>
      <c r="O5" s="22">
        <v>0</v>
      </c>
      <c r="P5" s="22" t="s">
        <v>145</v>
      </c>
      <c r="Q5" s="22">
        <v>0</v>
      </c>
      <c r="R5" s="22" t="s">
        <v>145</v>
      </c>
      <c r="S5" s="22">
        <v>0</v>
      </c>
      <c r="T5" s="22" t="s">
        <v>145</v>
      </c>
      <c r="U5" s="23">
        <v>45</v>
      </c>
    </row>
    <row r="6" spans="1:21" ht="12.75">
      <c r="A6" s="17">
        <f>A5+1</f>
        <v>4</v>
      </c>
      <c r="B6" s="20" t="s">
        <v>162</v>
      </c>
      <c r="C6" s="21" t="s">
        <v>23</v>
      </c>
      <c r="D6" s="27">
        <v>1996</v>
      </c>
      <c r="E6" s="27" t="s">
        <v>62</v>
      </c>
      <c r="F6" s="22" t="s">
        <v>28</v>
      </c>
      <c r="G6" s="19" t="s">
        <v>152</v>
      </c>
      <c r="H6" s="25">
        <v>3354</v>
      </c>
      <c r="I6" s="22">
        <v>0</v>
      </c>
      <c r="J6" s="22" t="s">
        <v>145</v>
      </c>
      <c r="K6" s="22">
        <v>34</v>
      </c>
      <c r="L6" s="22">
        <v>53</v>
      </c>
      <c r="M6" s="22">
        <v>0</v>
      </c>
      <c r="N6" s="22" t="s">
        <v>145</v>
      </c>
      <c r="O6" s="22">
        <v>0</v>
      </c>
      <c r="P6" s="22" t="s">
        <v>145</v>
      </c>
      <c r="Q6" s="22">
        <v>0</v>
      </c>
      <c r="R6" s="22" t="s">
        <v>145</v>
      </c>
      <c r="S6" s="22">
        <v>0</v>
      </c>
      <c r="T6" s="22" t="s">
        <v>145</v>
      </c>
      <c r="U6" s="23">
        <v>34</v>
      </c>
    </row>
    <row r="7" spans="1:21" ht="12.75">
      <c r="A7" s="17">
        <f>A6+1</f>
        <v>5</v>
      </c>
      <c r="B7" s="18" t="s">
        <v>197</v>
      </c>
      <c r="C7" s="21" t="s">
        <v>25</v>
      </c>
      <c r="D7" s="27">
        <v>1996</v>
      </c>
      <c r="E7" s="27" t="s">
        <v>70</v>
      </c>
      <c r="F7" s="22" t="s">
        <v>28</v>
      </c>
      <c r="G7" s="19" t="s">
        <v>70</v>
      </c>
      <c r="H7" s="25"/>
      <c r="I7" s="22">
        <v>0</v>
      </c>
      <c r="J7" s="22" t="s">
        <v>145</v>
      </c>
      <c r="K7" s="22">
        <v>0</v>
      </c>
      <c r="L7" s="22" t="s">
        <v>145</v>
      </c>
      <c r="M7" s="22">
        <v>15</v>
      </c>
      <c r="N7" s="22">
        <v>72</v>
      </c>
      <c r="O7" s="22">
        <v>0</v>
      </c>
      <c r="P7" s="22" t="s">
        <v>145</v>
      </c>
      <c r="Q7" s="22">
        <v>0</v>
      </c>
      <c r="R7" s="22" t="s">
        <v>145</v>
      </c>
      <c r="S7" s="22">
        <v>0</v>
      </c>
      <c r="T7" s="22" t="s">
        <v>145</v>
      </c>
      <c r="U7" s="23">
        <v>15</v>
      </c>
    </row>
  </sheetData>
  <mergeCells count="9">
    <mergeCell ref="U1:U2"/>
    <mergeCell ref="A1:A2"/>
    <mergeCell ref="B1:H1"/>
    <mergeCell ref="I1:J1"/>
    <mergeCell ref="K1:L1"/>
    <mergeCell ref="M1:N1"/>
    <mergeCell ref="O1:P1"/>
    <mergeCell ref="Q1:R1"/>
    <mergeCell ref="S1:T1"/>
  </mergeCells>
  <dataValidations count="1">
    <dataValidation type="list" allowBlank="1" showInputMessage="1" showErrorMessage="1" sqref="E3:E7">
      <formula1>$AA$2:$AA$7</formula1>
    </dataValidation>
  </dataValidations>
  <printOptions/>
  <pageMargins left="0.75" right="0.75" top="1" bottom="1" header="0.5" footer="0.5"/>
  <pageSetup fitToHeight="8" fitToWidth="5" horizontalDpi="300" verticalDpi="300" orientation="landscape" paperSize="9" r:id="rId1"/>
  <headerFooter alignWithMargins="0">
    <oddHeader>&amp;CPärnu LTK VINT-90 lauatennise XXX karikasarja üldkokkuvõte - 13 aastased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71"/>
  <dimension ref="A1:U14"/>
  <sheetViews>
    <sheetView workbookViewId="0" topLeftCell="A1">
      <selection activeCell="T4" sqref="T4"/>
    </sheetView>
  </sheetViews>
  <sheetFormatPr defaultColWidth="9.140625" defaultRowHeight="12.75"/>
  <cols>
    <col min="1" max="1" width="4.7109375" style="0" bestFit="1" customWidth="1"/>
    <col min="2" max="2" width="21.7109375" style="0" bestFit="1" customWidth="1"/>
    <col min="3" max="3" width="5.00390625" style="0" bestFit="1" customWidth="1"/>
    <col min="4" max="4" width="8.140625" style="0" bestFit="1" customWidth="1"/>
    <col min="5" max="5" width="4.00390625" style="0" bestFit="1" customWidth="1"/>
    <col min="6" max="6" width="5.28125" style="0" bestFit="1" customWidth="1"/>
    <col min="7" max="8" width="6.421875" style="0" bestFit="1" customWidth="1"/>
    <col min="9" max="20" width="4.140625" style="0" customWidth="1"/>
    <col min="21" max="21" width="6.7109375" style="0" bestFit="1" customWidth="1"/>
  </cols>
  <sheetData>
    <row r="1" spans="1:21" ht="12.75">
      <c r="A1" s="43" t="s">
        <v>5</v>
      </c>
      <c r="B1" s="48" t="s">
        <v>10</v>
      </c>
      <c r="C1" s="49"/>
      <c r="D1" s="49"/>
      <c r="E1" s="49"/>
      <c r="F1" s="49"/>
      <c r="G1" s="49"/>
      <c r="H1" s="49"/>
      <c r="I1" s="46" t="s">
        <v>11</v>
      </c>
      <c r="J1" s="47"/>
      <c r="K1" s="46" t="s">
        <v>12</v>
      </c>
      <c r="L1" s="47"/>
      <c r="M1" s="46" t="s">
        <v>13</v>
      </c>
      <c r="N1" s="47"/>
      <c r="O1" s="46" t="s">
        <v>14</v>
      </c>
      <c r="P1" s="47"/>
      <c r="Q1" s="46" t="s">
        <v>15</v>
      </c>
      <c r="R1" s="47"/>
      <c r="S1" s="46" t="s">
        <v>16</v>
      </c>
      <c r="T1" s="47"/>
      <c r="U1" s="44" t="s">
        <v>4</v>
      </c>
    </row>
    <row r="2" spans="1:21" ht="12.75">
      <c r="A2" s="43"/>
      <c r="B2" s="19" t="s">
        <v>0</v>
      </c>
      <c r="C2" s="21" t="s">
        <v>7</v>
      </c>
      <c r="D2" s="27" t="s">
        <v>1</v>
      </c>
      <c r="E2" s="27" t="s">
        <v>60</v>
      </c>
      <c r="F2" s="22" t="s">
        <v>6</v>
      </c>
      <c r="G2" s="19" t="s">
        <v>2</v>
      </c>
      <c r="H2" s="22" t="s">
        <v>3</v>
      </c>
      <c r="I2" s="22" t="s">
        <v>9</v>
      </c>
      <c r="J2" s="41" t="s">
        <v>8</v>
      </c>
      <c r="K2" s="24" t="s">
        <v>9</v>
      </c>
      <c r="L2" s="22" t="s">
        <v>8</v>
      </c>
      <c r="M2" s="22" t="s">
        <v>9</v>
      </c>
      <c r="N2" s="22" t="s">
        <v>8</v>
      </c>
      <c r="O2" s="24" t="s">
        <v>9</v>
      </c>
      <c r="P2" s="22" t="s">
        <v>8</v>
      </c>
      <c r="Q2" s="22" t="s">
        <v>9</v>
      </c>
      <c r="R2" s="22" t="s">
        <v>8</v>
      </c>
      <c r="S2" s="24" t="s">
        <v>9</v>
      </c>
      <c r="T2" s="22" t="s">
        <v>8</v>
      </c>
      <c r="U2" s="45"/>
    </row>
    <row r="3" spans="1:21" ht="12.75">
      <c r="A3" s="17">
        <v>1</v>
      </c>
      <c r="B3" s="18" t="s">
        <v>127</v>
      </c>
      <c r="C3" s="21" t="s">
        <v>25</v>
      </c>
      <c r="D3" s="27">
        <v>1998</v>
      </c>
      <c r="E3" s="27"/>
      <c r="F3" s="22" t="s">
        <v>92</v>
      </c>
      <c r="G3" s="19" t="s">
        <v>22</v>
      </c>
      <c r="H3" s="25"/>
      <c r="I3" s="22">
        <v>18</v>
      </c>
      <c r="J3" s="22">
        <v>69</v>
      </c>
      <c r="K3" s="22">
        <v>17</v>
      </c>
      <c r="L3" s="22">
        <v>70</v>
      </c>
      <c r="M3" s="22">
        <v>13</v>
      </c>
      <c r="N3" s="22">
        <v>74</v>
      </c>
      <c r="O3" s="22">
        <v>29</v>
      </c>
      <c r="P3" s="22">
        <v>58</v>
      </c>
      <c r="Q3" s="22">
        <v>32</v>
      </c>
      <c r="R3" s="22">
        <v>55</v>
      </c>
      <c r="S3" s="22">
        <v>21</v>
      </c>
      <c r="T3" s="22">
        <v>66</v>
      </c>
      <c r="U3" s="23">
        <v>117</v>
      </c>
    </row>
    <row r="4" spans="1:21" ht="12.75">
      <c r="A4" s="17">
        <f>A3+1</f>
        <v>2</v>
      </c>
      <c r="B4" s="18" t="s">
        <v>133</v>
      </c>
      <c r="C4" s="21" t="s">
        <v>25</v>
      </c>
      <c r="D4" s="27">
        <v>1999</v>
      </c>
      <c r="E4" s="27"/>
      <c r="F4" s="22" t="s">
        <v>92</v>
      </c>
      <c r="G4" s="19" t="s">
        <v>22</v>
      </c>
      <c r="H4" s="25"/>
      <c r="I4" s="22">
        <v>21</v>
      </c>
      <c r="J4" s="22">
        <v>66</v>
      </c>
      <c r="K4" s="24">
        <v>16</v>
      </c>
      <c r="L4" s="22">
        <v>71</v>
      </c>
      <c r="M4" s="22">
        <v>0</v>
      </c>
      <c r="N4" s="22" t="s">
        <v>145</v>
      </c>
      <c r="O4" s="22">
        <v>26</v>
      </c>
      <c r="P4" s="22">
        <v>61</v>
      </c>
      <c r="Q4" s="22">
        <v>28</v>
      </c>
      <c r="R4" s="22">
        <v>59</v>
      </c>
      <c r="S4" s="22">
        <v>25</v>
      </c>
      <c r="T4" s="22">
        <v>62</v>
      </c>
      <c r="U4" s="23">
        <v>116</v>
      </c>
    </row>
    <row r="5" spans="1:21" ht="12.75">
      <c r="A5" s="17">
        <f aca="true" t="shared" si="0" ref="A5:A14">A4+1</f>
        <v>3</v>
      </c>
      <c r="B5" s="18" t="s">
        <v>135</v>
      </c>
      <c r="C5" s="21" t="s">
        <v>25</v>
      </c>
      <c r="D5" s="27">
        <v>1998</v>
      </c>
      <c r="E5" s="19"/>
      <c r="F5" s="22" t="s">
        <v>92</v>
      </c>
      <c r="G5" s="19" t="s">
        <v>22</v>
      </c>
      <c r="H5" s="25"/>
      <c r="I5" s="22">
        <v>17</v>
      </c>
      <c r="J5" s="22">
        <v>70</v>
      </c>
      <c r="K5" s="22">
        <v>15</v>
      </c>
      <c r="L5" s="22">
        <v>72</v>
      </c>
      <c r="M5" s="22">
        <v>12</v>
      </c>
      <c r="N5" s="22">
        <v>75</v>
      </c>
      <c r="O5" s="22">
        <v>31</v>
      </c>
      <c r="P5" s="22">
        <v>56</v>
      </c>
      <c r="Q5" s="22">
        <v>29</v>
      </c>
      <c r="R5" s="22">
        <v>58</v>
      </c>
      <c r="S5" s="22">
        <v>19</v>
      </c>
      <c r="T5" s="22">
        <v>68</v>
      </c>
      <c r="U5" s="23">
        <v>111</v>
      </c>
    </row>
    <row r="6" spans="1:21" ht="12.75">
      <c r="A6" s="17">
        <f t="shared" si="0"/>
        <v>4</v>
      </c>
      <c r="B6" s="18" t="s">
        <v>128</v>
      </c>
      <c r="C6" s="21" t="s">
        <v>25</v>
      </c>
      <c r="D6" s="27">
        <v>2001</v>
      </c>
      <c r="E6" s="27"/>
      <c r="F6" s="22" t="s">
        <v>92</v>
      </c>
      <c r="G6" s="19" t="s">
        <v>22</v>
      </c>
      <c r="H6" s="18"/>
      <c r="I6" s="22">
        <v>16</v>
      </c>
      <c r="J6" s="22">
        <v>71</v>
      </c>
      <c r="K6" s="22">
        <v>0</v>
      </c>
      <c r="L6" s="22" t="s">
        <v>145</v>
      </c>
      <c r="M6" s="22">
        <v>0</v>
      </c>
      <c r="N6" s="22" t="s">
        <v>145</v>
      </c>
      <c r="O6" s="22">
        <v>23</v>
      </c>
      <c r="P6" s="22">
        <v>64</v>
      </c>
      <c r="Q6" s="22">
        <v>31</v>
      </c>
      <c r="R6" s="22">
        <v>56</v>
      </c>
      <c r="S6" s="22">
        <v>18</v>
      </c>
      <c r="T6" s="22">
        <v>69</v>
      </c>
      <c r="U6" s="23">
        <v>88</v>
      </c>
    </row>
    <row r="7" spans="1:21" ht="12.75">
      <c r="A7" s="17">
        <f t="shared" si="0"/>
        <v>5</v>
      </c>
      <c r="B7" s="20" t="s">
        <v>168</v>
      </c>
      <c r="C7" s="21" t="s">
        <v>25</v>
      </c>
      <c r="D7" s="27">
        <v>1999</v>
      </c>
      <c r="E7" s="27"/>
      <c r="F7" s="22" t="s">
        <v>92</v>
      </c>
      <c r="G7" s="19" t="s">
        <v>22</v>
      </c>
      <c r="H7" s="18"/>
      <c r="I7" s="22">
        <v>0</v>
      </c>
      <c r="J7" s="22" t="s">
        <v>145</v>
      </c>
      <c r="K7" s="22">
        <v>13</v>
      </c>
      <c r="L7" s="22">
        <v>74</v>
      </c>
      <c r="M7" s="22">
        <v>17</v>
      </c>
      <c r="N7" s="22">
        <v>70</v>
      </c>
      <c r="O7" s="22">
        <v>28</v>
      </c>
      <c r="P7" s="22">
        <v>59</v>
      </c>
      <c r="Q7" s="22">
        <v>0</v>
      </c>
      <c r="R7" s="22" t="s">
        <v>145</v>
      </c>
      <c r="S7" s="22">
        <v>24</v>
      </c>
      <c r="T7" s="22">
        <v>63</v>
      </c>
      <c r="U7" s="23">
        <v>82</v>
      </c>
    </row>
    <row r="8" spans="1:21" ht="12.75">
      <c r="A8" s="17">
        <f t="shared" si="0"/>
        <v>6</v>
      </c>
      <c r="B8" s="20" t="s">
        <v>124</v>
      </c>
      <c r="C8" s="21" t="s">
        <v>25</v>
      </c>
      <c r="D8" s="27">
        <v>2000</v>
      </c>
      <c r="E8" s="27"/>
      <c r="F8" s="22" t="s">
        <v>92</v>
      </c>
      <c r="G8" s="19" t="s">
        <v>22</v>
      </c>
      <c r="H8" s="18"/>
      <c r="I8" s="22">
        <v>23</v>
      </c>
      <c r="J8" s="22">
        <v>64</v>
      </c>
      <c r="K8" s="22">
        <v>7</v>
      </c>
      <c r="L8" s="22">
        <v>80</v>
      </c>
      <c r="M8" s="22">
        <v>11</v>
      </c>
      <c r="N8" s="22">
        <v>76</v>
      </c>
      <c r="O8" s="22">
        <v>0</v>
      </c>
      <c r="P8" s="22" t="s">
        <v>145</v>
      </c>
      <c r="Q8" s="22">
        <v>0</v>
      </c>
      <c r="R8" s="22" t="s">
        <v>145</v>
      </c>
      <c r="S8" s="22">
        <v>20</v>
      </c>
      <c r="T8" s="22">
        <v>67</v>
      </c>
      <c r="U8" s="23">
        <v>61</v>
      </c>
    </row>
    <row r="9" spans="1:21" ht="12.75">
      <c r="A9" s="17">
        <f t="shared" si="0"/>
        <v>7</v>
      </c>
      <c r="B9" s="18" t="s">
        <v>134</v>
      </c>
      <c r="C9" s="21" t="s">
        <v>25</v>
      </c>
      <c r="D9" s="27">
        <v>2000</v>
      </c>
      <c r="E9" s="27"/>
      <c r="F9" s="22" t="s">
        <v>92</v>
      </c>
      <c r="G9" s="19" t="s">
        <v>22</v>
      </c>
      <c r="H9" s="25"/>
      <c r="I9" s="22">
        <v>15</v>
      </c>
      <c r="J9" s="22">
        <v>72</v>
      </c>
      <c r="K9" s="24">
        <v>0</v>
      </c>
      <c r="L9" s="22" t="s">
        <v>145</v>
      </c>
      <c r="M9" s="22">
        <v>0</v>
      </c>
      <c r="N9" s="22" t="s">
        <v>145</v>
      </c>
      <c r="O9" s="22">
        <v>24</v>
      </c>
      <c r="P9" s="22">
        <v>63</v>
      </c>
      <c r="Q9" s="22">
        <v>0</v>
      </c>
      <c r="R9" s="22" t="s">
        <v>145</v>
      </c>
      <c r="S9" s="22">
        <v>0</v>
      </c>
      <c r="T9" s="22" t="s">
        <v>145</v>
      </c>
      <c r="U9" s="23">
        <v>39</v>
      </c>
    </row>
    <row r="10" spans="1:21" ht="12.75">
      <c r="A10" s="17">
        <f t="shared" si="0"/>
        <v>8</v>
      </c>
      <c r="B10" s="18" t="s">
        <v>132</v>
      </c>
      <c r="C10" s="21" t="s">
        <v>23</v>
      </c>
      <c r="D10" s="27">
        <v>1998</v>
      </c>
      <c r="E10" s="27"/>
      <c r="F10" s="22" t="s">
        <v>92</v>
      </c>
      <c r="G10" s="19" t="s">
        <v>22</v>
      </c>
      <c r="H10" s="25"/>
      <c r="I10" s="22">
        <v>19</v>
      </c>
      <c r="J10" s="22">
        <v>68</v>
      </c>
      <c r="K10" s="24">
        <v>10</v>
      </c>
      <c r="L10" s="22">
        <v>77</v>
      </c>
      <c r="M10" s="22">
        <v>0</v>
      </c>
      <c r="N10" s="22" t="s">
        <v>145</v>
      </c>
      <c r="O10" s="22">
        <v>0</v>
      </c>
      <c r="P10" s="22" t="s">
        <v>145</v>
      </c>
      <c r="Q10" s="22">
        <v>0</v>
      </c>
      <c r="R10" s="22" t="s">
        <v>145</v>
      </c>
      <c r="S10" s="22">
        <v>0</v>
      </c>
      <c r="T10" s="22" t="s">
        <v>145</v>
      </c>
      <c r="U10" s="23">
        <v>29</v>
      </c>
    </row>
    <row r="11" spans="1:21" ht="12.75">
      <c r="A11" s="17">
        <f t="shared" si="0"/>
        <v>9</v>
      </c>
      <c r="B11" s="18" t="s">
        <v>126</v>
      </c>
      <c r="C11" s="21" t="s">
        <v>23</v>
      </c>
      <c r="D11" s="27">
        <v>1999</v>
      </c>
      <c r="E11" s="19"/>
      <c r="F11" s="22" t="s">
        <v>92</v>
      </c>
      <c r="G11" s="19" t="s">
        <v>22</v>
      </c>
      <c r="H11" s="25"/>
      <c r="I11" s="22">
        <v>20</v>
      </c>
      <c r="J11" s="22">
        <v>67</v>
      </c>
      <c r="K11" s="24">
        <v>0</v>
      </c>
      <c r="L11" s="22" t="s">
        <v>145</v>
      </c>
      <c r="M11" s="22">
        <v>0</v>
      </c>
      <c r="N11" s="22" t="s">
        <v>145</v>
      </c>
      <c r="O11" s="22">
        <v>0</v>
      </c>
      <c r="P11" s="22" t="s">
        <v>145</v>
      </c>
      <c r="Q11" s="22">
        <v>0</v>
      </c>
      <c r="R11" s="22" t="s">
        <v>145</v>
      </c>
      <c r="S11" s="22">
        <v>0</v>
      </c>
      <c r="T11" s="22" t="s">
        <v>145</v>
      </c>
      <c r="U11" s="23">
        <v>20</v>
      </c>
    </row>
    <row r="12" spans="1:21" ht="12.75">
      <c r="A12" s="17">
        <f t="shared" si="0"/>
        <v>10</v>
      </c>
      <c r="B12" s="18" t="s">
        <v>169</v>
      </c>
      <c r="C12" s="21" t="s">
        <v>25</v>
      </c>
      <c r="D12" s="27">
        <v>1998</v>
      </c>
      <c r="E12" s="27"/>
      <c r="F12" s="22" t="s">
        <v>92</v>
      </c>
      <c r="G12" s="19" t="s">
        <v>22</v>
      </c>
      <c r="H12" s="18"/>
      <c r="I12" s="22">
        <v>0</v>
      </c>
      <c r="J12" s="22" t="s">
        <v>145</v>
      </c>
      <c r="K12" s="22">
        <v>11</v>
      </c>
      <c r="L12" s="22">
        <v>76</v>
      </c>
      <c r="M12" s="22">
        <v>0</v>
      </c>
      <c r="N12" s="22" t="s">
        <v>145</v>
      </c>
      <c r="O12" s="22">
        <v>0</v>
      </c>
      <c r="P12" s="22" t="s">
        <v>145</v>
      </c>
      <c r="Q12" s="22">
        <v>0</v>
      </c>
      <c r="R12" s="22" t="s">
        <v>145</v>
      </c>
      <c r="S12" s="22">
        <v>0</v>
      </c>
      <c r="T12" s="22" t="s">
        <v>145</v>
      </c>
      <c r="U12" s="23">
        <v>11</v>
      </c>
    </row>
    <row r="13" spans="1:21" ht="12.75">
      <c r="A13" s="17">
        <f t="shared" si="0"/>
        <v>11</v>
      </c>
      <c r="B13" s="18" t="s">
        <v>170</v>
      </c>
      <c r="C13" s="21" t="s">
        <v>23</v>
      </c>
      <c r="D13" s="27">
        <v>1999</v>
      </c>
      <c r="E13" s="27"/>
      <c r="F13" s="22" t="s">
        <v>92</v>
      </c>
      <c r="G13" s="19" t="s">
        <v>22</v>
      </c>
      <c r="H13" s="18"/>
      <c r="I13" s="22">
        <v>0</v>
      </c>
      <c r="J13" s="22" t="s">
        <v>145</v>
      </c>
      <c r="K13" s="24">
        <v>9</v>
      </c>
      <c r="L13" s="22">
        <v>78</v>
      </c>
      <c r="M13" s="22">
        <v>0</v>
      </c>
      <c r="N13" s="22" t="s">
        <v>145</v>
      </c>
      <c r="O13" s="22">
        <v>0</v>
      </c>
      <c r="P13" s="22" t="s">
        <v>145</v>
      </c>
      <c r="Q13" s="22">
        <v>0</v>
      </c>
      <c r="R13" s="22" t="s">
        <v>145</v>
      </c>
      <c r="S13" s="22">
        <v>0</v>
      </c>
      <c r="T13" s="22" t="s">
        <v>145</v>
      </c>
      <c r="U13" s="23">
        <v>9</v>
      </c>
    </row>
    <row r="14" spans="1:21" ht="12.75">
      <c r="A14" s="17">
        <f t="shared" si="0"/>
        <v>12</v>
      </c>
      <c r="B14" s="18" t="s">
        <v>171</v>
      </c>
      <c r="C14" s="21" t="s">
        <v>23</v>
      </c>
      <c r="D14" s="27">
        <v>2000</v>
      </c>
      <c r="E14" s="27"/>
      <c r="F14" s="22" t="s">
        <v>92</v>
      </c>
      <c r="G14" s="19" t="s">
        <v>22</v>
      </c>
      <c r="H14" s="18"/>
      <c r="I14" s="22">
        <v>0</v>
      </c>
      <c r="J14" s="22" t="s">
        <v>145</v>
      </c>
      <c r="K14" s="22">
        <v>8</v>
      </c>
      <c r="L14" s="22">
        <v>79</v>
      </c>
      <c r="M14" s="22">
        <v>0</v>
      </c>
      <c r="N14" s="22" t="s">
        <v>145</v>
      </c>
      <c r="O14" s="22">
        <v>0</v>
      </c>
      <c r="P14" s="22" t="s">
        <v>145</v>
      </c>
      <c r="Q14" s="22">
        <v>0</v>
      </c>
      <c r="R14" s="22" t="s">
        <v>145</v>
      </c>
      <c r="S14" s="22">
        <v>0</v>
      </c>
      <c r="T14" s="22" t="s">
        <v>145</v>
      </c>
      <c r="U14" s="23">
        <v>8</v>
      </c>
    </row>
  </sheetData>
  <mergeCells count="9">
    <mergeCell ref="A1:A2"/>
    <mergeCell ref="B1:H1"/>
    <mergeCell ref="I1:J1"/>
    <mergeCell ref="K1:L1"/>
    <mergeCell ref="U1:U2"/>
    <mergeCell ref="M1:N1"/>
    <mergeCell ref="O1:P1"/>
    <mergeCell ref="Q1:R1"/>
    <mergeCell ref="S1:T1"/>
  </mergeCells>
  <dataValidations count="1">
    <dataValidation type="list" allowBlank="1" showInputMessage="1" showErrorMessage="1" sqref="E3:E14">
      <formula1>$AA$2:$AA$7</formula1>
    </dataValidation>
  </dataValidations>
  <printOptions/>
  <pageMargins left="0.75" right="0.75" top="1" bottom="1" header="0.5" footer="0.5"/>
  <pageSetup orientation="landscape" paperSize="9" r:id="rId1"/>
  <headerFooter alignWithMargins="0">
    <oddHeader>&amp;CPärnu LTK VINT-90 lauatennise XXX karikasarja üldkokkuvõte - 11 aastased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U42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4.7109375" style="0" bestFit="1" customWidth="1"/>
    <col min="2" max="2" width="22.140625" style="0" bestFit="1" customWidth="1"/>
    <col min="3" max="3" width="5.00390625" style="0" bestFit="1" customWidth="1"/>
    <col min="4" max="4" width="8.140625" style="0" bestFit="1" customWidth="1"/>
    <col min="5" max="5" width="5.00390625" style="0" bestFit="1" customWidth="1"/>
    <col min="6" max="6" width="5.28125" style="0" bestFit="1" customWidth="1"/>
    <col min="7" max="8" width="6.421875" style="0" bestFit="1" customWidth="1"/>
    <col min="9" max="20" width="4.140625" style="0" customWidth="1"/>
    <col min="21" max="21" width="6.7109375" style="0" bestFit="1" customWidth="1"/>
  </cols>
  <sheetData>
    <row r="1" spans="1:21" ht="12.75">
      <c r="A1" s="43" t="s">
        <v>5</v>
      </c>
      <c r="B1" s="48" t="s">
        <v>10</v>
      </c>
      <c r="C1" s="49"/>
      <c r="D1" s="49"/>
      <c r="E1" s="49"/>
      <c r="F1" s="49"/>
      <c r="G1" s="49"/>
      <c r="H1" s="49"/>
      <c r="I1" s="46" t="s">
        <v>11</v>
      </c>
      <c r="J1" s="47"/>
      <c r="K1" s="46" t="s">
        <v>12</v>
      </c>
      <c r="L1" s="47"/>
      <c r="M1" s="46" t="s">
        <v>13</v>
      </c>
      <c r="N1" s="47"/>
      <c r="O1" s="46" t="s">
        <v>14</v>
      </c>
      <c r="P1" s="47"/>
      <c r="Q1" s="46" t="s">
        <v>15</v>
      </c>
      <c r="R1" s="47"/>
      <c r="S1" s="46" t="s">
        <v>16</v>
      </c>
      <c r="T1" s="47"/>
      <c r="U1" s="44" t="s">
        <v>4</v>
      </c>
    </row>
    <row r="2" spans="1:21" ht="12.75">
      <c r="A2" s="43"/>
      <c r="B2" s="19" t="s">
        <v>0</v>
      </c>
      <c r="C2" s="21" t="s">
        <v>7</v>
      </c>
      <c r="D2" s="27" t="s">
        <v>1</v>
      </c>
      <c r="E2" s="27" t="s">
        <v>60</v>
      </c>
      <c r="F2" s="22" t="s">
        <v>6</v>
      </c>
      <c r="G2" s="19" t="s">
        <v>2</v>
      </c>
      <c r="H2" s="22" t="s">
        <v>3</v>
      </c>
      <c r="I2" s="22" t="s">
        <v>9</v>
      </c>
      <c r="J2" s="41" t="s">
        <v>8</v>
      </c>
      <c r="K2" s="24" t="s">
        <v>9</v>
      </c>
      <c r="L2" s="22" t="s">
        <v>8</v>
      </c>
      <c r="M2" s="22" t="s">
        <v>9</v>
      </c>
      <c r="N2" s="22" t="s">
        <v>8</v>
      </c>
      <c r="O2" s="24" t="s">
        <v>9</v>
      </c>
      <c r="P2" s="22" t="s">
        <v>8</v>
      </c>
      <c r="Q2" s="22" t="s">
        <v>9</v>
      </c>
      <c r="R2" s="22" t="s">
        <v>8</v>
      </c>
      <c r="S2" s="24" t="s">
        <v>9</v>
      </c>
      <c r="T2" s="22" t="s">
        <v>8</v>
      </c>
      <c r="U2" s="45"/>
    </row>
    <row r="3" spans="1:21" ht="12.75">
      <c r="A3" s="17">
        <v>1</v>
      </c>
      <c r="B3" s="18" t="s">
        <v>89</v>
      </c>
      <c r="C3" s="21" t="s">
        <v>23</v>
      </c>
      <c r="D3" s="27">
        <v>1969</v>
      </c>
      <c r="E3" s="27" t="s">
        <v>65</v>
      </c>
      <c r="F3" s="22" t="s">
        <v>18</v>
      </c>
      <c r="G3" s="19" t="s">
        <v>22</v>
      </c>
      <c r="H3" s="25">
        <v>6245</v>
      </c>
      <c r="I3" s="22">
        <v>81</v>
      </c>
      <c r="J3" s="22">
        <v>6</v>
      </c>
      <c r="K3" s="22">
        <v>74</v>
      </c>
      <c r="L3" s="22">
        <v>13</v>
      </c>
      <c r="M3" s="22">
        <v>77</v>
      </c>
      <c r="N3" s="22">
        <v>10</v>
      </c>
      <c r="O3" s="22">
        <v>84</v>
      </c>
      <c r="P3" s="22">
        <v>4</v>
      </c>
      <c r="Q3" s="22">
        <v>84</v>
      </c>
      <c r="R3" s="22">
        <v>4</v>
      </c>
      <c r="S3" s="22">
        <v>84</v>
      </c>
      <c r="T3" s="22">
        <v>4</v>
      </c>
      <c r="U3" s="23">
        <v>410</v>
      </c>
    </row>
    <row r="4" spans="1:21" ht="12.75">
      <c r="A4" s="17">
        <f>A3+1</f>
        <v>2</v>
      </c>
      <c r="B4" s="18" t="s">
        <v>37</v>
      </c>
      <c r="C4" s="21" t="s">
        <v>23</v>
      </c>
      <c r="D4" s="27">
        <v>1964</v>
      </c>
      <c r="E4" s="27" t="s">
        <v>65</v>
      </c>
      <c r="F4" s="22" t="s">
        <v>18</v>
      </c>
      <c r="G4" s="19" t="s">
        <v>22</v>
      </c>
      <c r="H4" s="18">
        <v>6348</v>
      </c>
      <c r="I4" s="22">
        <v>76</v>
      </c>
      <c r="J4" s="40">
        <v>11</v>
      </c>
      <c r="K4" s="22">
        <v>79</v>
      </c>
      <c r="L4" s="22">
        <v>8</v>
      </c>
      <c r="M4" s="22">
        <v>76</v>
      </c>
      <c r="N4" s="22">
        <v>11</v>
      </c>
      <c r="O4" s="22">
        <v>87</v>
      </c>
      <c r="P4" s="22">
        <v>3</v>
      </c>
      <c r="Q4" s="22">
        <v>81</v>
      </c>
      <c r="R4" s="22">
        <v>6</v>
      </c>
      <c r="S4" s="22">
        <v>79</v>
      </c>
      <c r="T4" s="22">
        <v>8</v>
      </c>
      <c r="U4" s="23">
        <v>402</v>
      </c>
    </row>
    <row r="5" spans="1:21" ht="12.75">
      <c r="A5" s="17">
        <f aca="true" t="shared" si="0" ref="A5:A42">A4+1</f>
        <v>3</v>
      </c>
      <c r="B5" s="18" t="s">
        <v>101</v>
      </c>
      <c r="C5" s="21" t="s">
        <v>23</v>
      </c>
      <c r="D5" s="27">
        <v>1955</v>
      </c>
      <c r="E5" s="19" t="s">
        <v>70</v>
      </c>
      <c r="F5" s="22" t="s">
        <v>17</v>
      </c>
      <c r="G5" s="19" t="s">
        <v>22</v>
      </c>
      <c r="H5" s="18">
        <v>6438</v>
      </c>
      <c r="I5" s="22">
        <v>82</v>
      </c>
      <c r="J5" s="22">
        <v>5</v>
      </c>
      <c r="K5" s="22">
        <v>81</v>
      </c>
      <c r="L5" s="22">
        <v>6</v>
      </c>
      <c r="M5" s="22">
        <v>75</v>
      </c>
      <c r="N5" s="22">
        <v>12</v>
      </c>
      <c r="O5" s="22">
        <v>81</v>
      </c>
      <c r="P5" s="22">
        <v>6</v>
      </c>
      <c r="Q5" s="22">
        <v>78</v>
      </c>
      <c r="R5" s="22">
        <v>9</v>
      </c>
      <c r="S5" s="22">
        <v>76</v>
      </c>
      <c r="T5" s="22">
        <v>11</v>
      </c>
      <c r="U5" s="23">
        <v>398</v>
      </c>
    </row>
    <row r="6" spans="1:21" ht="12.75">
      <c r="A6" s="17">
        <f t="shared" si="0"/>
        <v>4</v>
      </c>
      <c r="B6" s="18" t="s">
        <v>38</v>
      </c>
      <c r="C6" s="21" t="s">
        <v>23</v>
      </c>
      <c r="D6" s="27">
        <v>1950</v>
      </c>
      <c r="E6" s="27" t="s">
        <v>61</v>
      </c>
      <c r="F6" s="22" t="s">
        <v>17</v>
      </c>
      <c r="G6" s="19" t="s">
        <v>22</v>
      </c>
      <c r="H6" s="25">
        <v>5241</v>
      </c>
      <c r="I6" s="22">
        <v>71</v>
      </c>
      <c r="J6" s="22">
        <v>16</v>
      </c>
      <c r="K6" s="22">
        <v>62</v>
      </c>
      <c r="L6" s="22">
        <v>25</v>
      </c>
      <c r="M6" s="22">
        <v>70</v>
      </c>
      <c r="N6" s="22">
        <v>17</v>
      </c>
      <c r="O6" s="22">
        <v>66</v>
      </c>
      <c r="P6" s="22">
        <v>21</v>
      </c>
      <c r="Q6" s="22">
        <v>79</v>
      </c>
      <c r="R6" s="22">
        <v>8</v>
      </c>
      <c r="S6" s="22">
        <v>62</v>
      </c>
      <c r="T6" s="22">
        <v>25</v>
      </c>
      <c r="U6" s="23">
        <v>348</v>
      </c>
    </row>
    <row r="7" spans="1:21" ht="12.75">
      <c r="A7" s="17">
        <f t="shared" si="0"/>
        <v>5</v>
      </c>
      <c r="B7" s="20" t="s">
        <v>68</v>
      </c>
      <c r="C7" s="21" t="s">
        <v>25</v>
      </c>
      <c r="D7" s="27">
        <v>1993</v>
      </c>
      <c r="E7" s="27" t="s">
        <v>62</v>
      </c>
      <c r="F7" s="22" t="s">
        <v>26</v>
      </c>
      <c r="G7" s="19" t="s">
        <v>22</v>
      </c>
      <c r="H7" s="18">
        <v>3335</v>
      </c>
      <c r="I7" s="22">
        <v>54</v>
      </c>
      <c r="J7" s="22">
        <v>33</v>
      </c>
      <c r="K7" s="22">
        <v>61</v>
      </c>
      <c r="L7" s="22">
        <v>26</v>
      </c>
      <c r="M7" s="22">
        <v>52</v>
      </c>
      <c r="N7" s="22">
        <v>35</v>
      </c>
      <c r="O7" s="22">
        <v>70</v>
      </c>
      <c r="P7" s="22">
        <v>17</v>
      </c>
      <c r="Q7" s="22">
        <v>68</v>
      </c>
      <c r="R7" s="22">
        <v>19</v>
      </c>
      <c r="S7" s="22">
        <v>61</v>
      </c>
      <c r="T7" s="22">
        <v>26</v>
      </c>
      <c r="U7" s="23">
        <v>314</v>
      </c>
    </row>
    <row r="8" spans="1:21" ht="12.75">
      <c r="A8" s="17">
        <f t="shared" si="0"/>
        <v>6</v>
      </c>
      <c r="B8" s="18" t="s">
        <v>52</v>
      </c>
      <c r="C8" s="21" t="s">
        <v>25</v>
      </c>
      <c r="D8" s="27">
        <v>1995</v>
      </c>
      <c r="E8" s="27" t="s">
        <v>63</v>
      </c>
      <c r="F8" s="22" t="s">
        <v>26</v>
      </c>
      <c r="G8" s="19" t="s">
        <v>22</v>
      </c>
      <c r="H8" s="25">
        <v>1934</v>
      </c>
      <c r="I8" s="22">
        <v>56</v>
      </c>
      <c r="J8" s="22">
        <v>31</v>
      </c>
      <c r="K8" s="22">
        <v>68</v>
      </c>
      <c r="L8" s="22">
        <v>19</v>
      </c>
      <c r="M8" s="22">
        <v>0</v>
      </c>
      <c r="N8" s="22" t="s">
        <v>145</v>
      </c>
      <c r="O8" s="22">
        <v>59</v>
      </c>
      <c r="P8" s="22">
        <v>28</v>
      </c>
      <c r="Q8" s="22">
        <v>58</v>
      </c>
      <c r="R8" s="22">
        <v>29</v>
      </c>
      <c r="S8" s="22">
        <v>56</v>
      </c>
      <c r="T8" s="22">
        <v>31</v>
      </c>
      <c r="U8" s="23">
        <v>297</v>
      </c>
    </row>
    <row r="9" spans="1:21" ht="12.75">
      <c r="A9" s="17">
        <f t="shared" si="0"/>
        <v>7</v>
      </c>
      <c r="B9" s="18" t="s">
        <v>55</v>
      </c>
      <c r="C9" s="21" t="s">
        <v>25</v>
      </c>
      <c r="D9" s="27">
        <v>1993</v>
      </c>
      <c r="E9" s="27" t="s">
        <v>61</v>
      </c>
      <c r="F9" s="22" t="s">
        <v>26</v>
      </c>
      <c r="G9" s="19" t="s">
        <v>22</v>
      </c>
      <c r="H9" s="18">
        <v>3535</v>
      </c>
      <c r="I9" s="22">
        <v>48</v>
      </c>
      <c r="J9" s="22">
        <v>39</v>
      </c>
      <c r="K9" s="22">
        <v>54</v>
      </c>
      <c r="L9" s="22">
        <v>33</v>
      </c>
      <c r="M9" s="22">
        <v>61</v>
      </c>
      <c r="N9" s="22">
        <v>26</v>
      </c>
      <c r="O9" s="22">
        <v>39</v>
      </c>
      <c r="P9" s="22">
        <v>48</v>
      </c>
      <c r="Q9" s="22">
        <v>67</v>
      </c>
      <c r="R9" s="22">
        <v>20</v>
      </c>
      <c r="S9" s="22">
        <v>53</v>
      </c>
      <c r="T9" s="22">
        <v>34</v>
      </c>
      <c r="U9" s="23">
        <v>283</v>
      </c>
    </row>
    <row r="10" spans="1:21" ht="12.75">
      <c r="A10" s="17">
        <f t="shared" si="0"/>
        <v>8</v>
      </c>
      <c r="B10" s="20" t="s">
        <v>49</v>
      </c>
      <c r="C10" s="21" t="s">
        <v>25</v>
      </c>
      <c r="D10" s="27">
        <v>1991</v>
      </c>
      <c r="E10" s="27" t="s">
        <v>62</v>
      </c>
      <c r="F10" s="22" t="s">
        <v>59</v>
      </c>
      <c r="G10" s="19" t="s">
        <v>22</v>
      </c>
      <c r="H10" s="18">
        <v>2740</v>
      </c>
      <c r="I10" s="22">
        <v>60</v>
      </c>
      <c r="J10" s="22">
        <v>27</v>
      </c>
      <c r="K10" s="24">
        <v>50</v>
      </c>
      <c r="L10" s="22">
        <v>37</v>
      </c>
      <c r="M10" s="22">
        <v>39</v>
      </c>
      <c r="N10" s="22">
        <v>48</v>
      </c>
      <c r="O10" s="22">
        <v>64</v>
      </c>
      <c r="P10" s="22">
        <v>23</v>
      </c>
      <c r="Q10" s="22">
        <v>60</v>
      </c>
      <c r="R10" s="22">
        <v>27</v>
      </c>
      <c r="S10" s="22">
        <v>45</v>
      </c>
      <c r="T10" s="22">
        <v>42</v>
      </c>
      <c r="U10" s="23">
        <v>279</v>
      </c>
    </row>
    <row r="11" spans="1:21" ht="12.75">
      <c r="A11" s="17">
        <f t="shared" si="0"/>
        <v>9</v>
      </c>
      <c r="B11" s="20" t="s">
        <v>54</v>
      </c>
      <c r="C11" s="21" t="s">
        <v>23</v>
      </c>
      <c r="D11" s="27">
        <v>1994</v>
      </c>
      <c r="E11" s="27" t="s">
        <v>63</v>
      </c>
      <c r="F11" s="22" t="s">
        <v>26</v>
      </c>
      <c r="G11" s="19" t="s">
        <v>22</v>
      </c>
      <c r="H11" s="18">
        <v>2746</v>
      </c>
      <c r="I11" s="22">
        <v>57</v>
      </c>
      <c r="J11" s="22">
        <v>30</v>
      </c>
      <c r="K11" s="22">
        <v>51</v>
      </c>
      <c r="L11" s="22">
        <v>36</v>
      </c>
      <c r="M11" s="22">
        <v>24</v>
      </c>
      <c r="N11" s="22">
        <v>63</v>
      </c>
      <c r="O11" s="22">
        <v>53</v>
      </c>
      <c r="P11" s="22">
        <v>34</v>
      </c>
      <c r="Q11" s="22">
        <v>46</v>
      </c>
      <c r="R11" s="22">
        <v>41</v>
      </c>
      <c r="S11" s="22">
        <v>57</v>
      </c>
      <c r="T11" s="22">
        <v>30</v>
      </c>
      <c r="U11" s="23">
        <v>264</v>
      </c>
    </row>
    <row r="12" spans="1:21" ht="12.75">
      <c r="A12" s="17">
        <f t="shared" si="0"/>
        <v>10</v>
      </c>
      <c r="B12" s="20" t="s">
        <v>69</v>
      </c>
      <c r="C12" s="21" t="s">
        <v>23</v>
      </c>
      <c r="D12" s="27">
        <v>1992</v>
      </c>
      <c r="E12" s="27" t="s">
        <v>63</v>
      </c>
      <c r="F12" s="22" t="s">
        <v>26</v>
      </c>
      <c r="G12" s="19" t="s">
        <v>22</v>
      </c>
      <c r="H12" s="18">
        <v>2744</v>
      </c>
      <c r="I12" s="22">
        <v>40</v>
      </c>
      <c r="J12" s="22">
        <v>47</v>
      </c>
      <c r="K12" s="22">
        <v>53</v>
      </c>
      <c r="L12" s="40">
        <v>34</v>
      </c>
      <c r="M12" s="22">
        <v>0</v>
      </c>
      <c r="N12" s="22" t="s">
        <v>145</v>
      </c>
      <c r="O12" s="22">
        <v>51</v>
      </c>
      <c r="P12" s="22">
        <v>36</v>
      </c>
      <c r="Q12" s="22">
        <v>51</v>
      </c>
      <c r="R12" s="22">
        <v>36</v>
      </c>
      <c r="S12" s="22">
        <v>43</v>
      </c>
      <c r="T12" s="22">
        <v>44</v>
      </c>
      <c r="U12" s="23">
        <v>238</v>
      </c>
    </row>
    <row r="13" spans="1:21" ht="12.75">
      <c r="A13" s="17">
        <f t="shared" si="0"/>
        <v>11</v>
      </c>
      <c r="B13" s="20" t="s">
        <v>50</v>
      </c>
      <c r="C13" s="21" t="s">
        <v>23</v>
      </c>
      <c r="D13" s="27">
        <v>1994</v>
      </c>
      <c r="E13" s="27" t="s">
        <v>63</v>
      </c>
      <c r="F13" s="22" t="s">
        <v>26</v>
      </c>
      <c r="G13" s="19" t="s">
        <v>22</v>
      </c>
      <c r="H13" s="18">
        <v>2544</v>
      </c>
      <c r="I13" s="22">
        <v>46</v>
      </c>
      <c r="J13" s="22">
        <v>41</v>
      </c>
      <c r="K13" s="22">
        <v>40</v>
      </c>
      <c r="L13" s="22">
        <v>47</v>
      </c>
      <c r="M13" s="22">
        <v>0</v>
      </c>
      <c r="N13" s="22" t="s">
        <v>145</v>
      </c>
      <c r="O13" s="22">
        <v>48</v>
      </c>
      <c r="P13" s="22">
        <v>39</v>
      </c>
      <c r="Q13" s="22">
        <v>47</v>
      </c>
      <c r="R13" s="22">
        <v>40</v>
      </c>
      <c r="S13" s="22">
        <v>38</v>
      </c>
      <c r="T13" s="22">
        <v>49</v>
      </c>
      <c r="U13" s="23">
        <v>219</v>
      </c>
    </row>
    <row r="14" spans="1:21" ht="12.75">
      <c r="A14" s="17">
        <f t="shared" si="0"/>
        <v>12</v>
      </c>
      <c r="B14" s="18" t="s">
        <v>44</v>
      </c>
      <c r="C14" s="21" t="s">
        <v>23</v>
      </c>
      <c r="D14" s="27">
        <v>1942</v>
      </c>
      <c r="E14" s="27"/>
      <c r="F14" s="22" t="s">
        <v>51</v>
      </c>
      <c r="G14" s="19" t="s">
        <v>22</v>
      </c>
      <c r="H14" s="18">
        <v>1930</v>
      </c>
      <c r="I14" s="22">
        <v>34</v>
      </c>
      <c r="J14" s="22">
        <v>53</v>
      </c>
      <c r="K14" s="22">
        <v>22</v>
      </c>
      <c r="L14" s="22">
        <v>65</v>
      </c>
      <c r="M14" s="22">
        <v>34</v>
      </c>
      <c r="N14" s="22">
        <v>53</v>
      </c>
      <c r="O14" s="22">
        <v>42</v>
      </c>
      <c r="P14" s="22">
        <v>45</v>
      </c>
      <c r="Q14" s="22">
        <v>53</v>
      </c>
      <c r="R14" s="22">
        <v>34</v>
      </c>
      <c r="S14" s="22">
        <v>46</v>
      </c>
      <c r="T14" s="22">
        <v>41</v>
      </c>
      <c r="U14" s="23">
        <v>209</v>
      </c>
    </row>
    <row r="15" spans="1:21" ht="12.75">
      <c r="A15" s="17">
        <f t="shared" si="0"/>
        <v>13</v>
      </c>
      <c r="B15" s="18" t="s">
        <v>42</v>
      </c>
      <c r="C15" s="21" t="s">
        <v>23</v>
      </c>
      <c r="D15" s="27">
        <v>1958</v>
      </c>
      <c r="E15" s="27" t="s">
        <v>62</v>
      </c>
      <c r="F15" s="22" t="s">
        <v>17</v>
      </c>
      <c r="G15" s="19" t="s">
        <v>22</v>
      </c>
      <c r="H15" s="18">
        <v>2724</v>
      </c>
      <c r="I15" s="22">
        <v>49</v>
      </c>
      <c r="J15" s="22">
        <v>38</v>
      </c>
      <c r="K15" s="22">
        <v>23</v>
      </c>
      <c r="L15" s="22">
        <v>64</v>
      </c>
      <c r="M15" s="22">
        <v>35</v>
      </c>
      <c r="N15" s="22">
        <v>52</v>
      </c>
      <c r="O15" s="22">
        <v>42</v>
      </c>
      <c r="P15" s="22">
        <v>44</v>
      </c>
      <c r="Q15" s="22">
        <v>55</v>
      </c>
      <c r="R15" s="22">
        <v>32</v>
      </c>
      <c r="S15" s="22">
        <v>0</v>
      </c>
      <c r="T15" s="22" t="s">
        <v>145</v>
      </c>
      <c r="U15" s="23">
        <v>204</v>
      </c>
    </row>
    <row r="16" spans="1:21" ht="12.75">
      <c r="A16" s="17">
        <f t="shared" si="0"/>
        <v>14</v>
      </c>
      <c r="B16" s="20" t="s">
        <v>160</v>
      </c>
      <c r="C16" s="21" t="s">
        <v>23</v>
      </c>
      <c r="D16" s="27">
        <v>1949</v>
      </c>
      <c r="E16" s="27" t="s">
        <v>62</v>
      </c>
      <c r="F16" s="22" t="s">
        <v>51</v>
      </c>
      <c r="G16" s="19" t="s">
        <v>22</v>
      </c>
      <c r="H16" s="25">
        <v>3423</v>
      </c>
      <c r="I16" s="22">
        <v>0</v>
      </c>
      <c r="J16" s="22" t="s">
        <v>145</v>
      </c>
      <c r="K16" s="22">
        <v>49</v>
      </c>
      <c r="L16" s="22">
        <v>38</v>
      </c>
      <c r="M16" s="22">
        <v>0</v>
      </c>
      <c r="N16" s="22" t="s">
        <v>145</v>
      </c>
      <c r="O16" s="22">
        <v>65</v>
      </c>
      <c r="P16" s="22">
        <v>22</v>
      </c>
      <c r="Q16" s="22">
        <v>66</v>
      </c>
      <c r="R16" s="22">
        <v>21</v>
      </c>
      <c r="S16" s="22">
        <v>0</v>
      </c>
      <c r="T16" s="22" t="s">
        <v>145</v>
      </c>
      <c r="U16" s="23">
        <v>180</v>
      </c>
    </row>
    <row r="17" spans="1:21" ht="12.75">
      <c r="A17" s="17">
        <f t="shared" si="0"/>
        <v>15</v>
      </c>
      <c r="B17" s="20" t="s">
        <v>165</v>
      </c>
      <c r="C17" s="21" t="s">
        <v>23</v>
      </c>
      <c r="D17" s="27">
        <v>1928</v>
      </c>
      <c r="E17" s="27"/>
      <c r="F17" s="22" t="s">
        <v>51</v>
      </c>
      <c r="G17" s="19" t="s">
        <v>22</v>
      </c>
      <c r="H17" s="18">
        <v>1230</v>
      </c>
      <c r="I17" s="22">
        <v>0</v>
      </c>
      <c r="J17" s="22" t="s">
        <v>145</v>
      </c>
      <c r="K17" s="22">
        <v>25</v>
      </c>
      <c r="L17" s="22">
        <v>62</v>
      </c>
      <c r="M17" s="22">
        <v>32</v>
      </c>
      <c r="N17" s="22">
        <v>55</v>
      </c>
      <c r="O17" s="22">
        <v>41</v>
      </c>
      <c r="P17" s="22">
        <v>46</v>
      </c>
      <c r="Q17" s="22">
        <v>34</v>
      </c>
      <c r="R17" s="22">
        <v>53</v>
      </c>
      <c r="S17" s="22">
        <v>35</v>
      </c>
      <c r="T17" s="22">
        <v>52</v>
      </c>
      <c r="U17" s="23">
        <v>167</v>
      </c>
    </row>
    <row r="18" spans="1:21" ht="12.75">
      <c r="A18" s="17">
        <f t="shared" si="0"/>
        <v>16</v>
      </c>
      <c r="B18" s="20" t="s">
        <v>93</v>
      </c>
      <c r="C18" s="21" t="s">
        <v>23</v>
      </c>
      <c r="D18" s="27">
        <v>1994</v>
      </c>
      <c r="E18" s="27"/>
      <c r="F18" s="22" t="s">
        <v>26</v>
      </c>
      <c r="G18" s="19" t="s">
        <v>22</v>
      </c>
      <c r="H18" s="18">
        <v>2530</v>
      </c>
      <c r="I18" s="22">
        <v>59</v>
      </c>
      <c r="J18" s="22">
        <v>28</v>
      </c>
      <c r="K18" s="22">
        <v>0</v>
      </c>
      <c r="L18" s="22" t="s">
        <v>145</v>
      </c>
      <c r="M18" s="22">
        <v>48</v>
      </c>
      <c r="N18" s="22">
        <v>39</v>
      </c>
      <c r="O18" s="22">
        <v>0</v>
      </c>
      <c r="P18" s="22" t="s">
        <v>145</v>
      </c>
      <c r="Q18" s="22">
        <v>48</v>
      </c>
      <c r="R18" s="22">
        <v>39</v>
      </c>
      <c r="S18" s="22">
        <v>0</v>
      </c>
      <c r="T18" s="22" t="s">
        <v>145</v>
      </c>
      <c r="U18" s="23">
        <v>155</v>
      </c>
    </row>
    <row r="19" spans="1:21" ht="12.75">
      <c r="A19" s="17">
        <f t="shared" si="0"/>
        <v>17</v>
      </c>
      <c r="B19" s="18" t="s">
        <v>188</v>
      </c>
      <c r="C19" s="21" t="s">
        <v>23</v>
      </c>
      <c r="D19" s="27">
        <v>1955</v>
      </c>
      <c r="E19" s="27" t="s">
        <v>63</v>
      </c>
      <c r="F19" s="22" t="s">
        <v>17</v>
      </c>
      <c r="G19" s="19" t="s">
        <v>22</v>
      </c>
      <c r="H19" s="25">
        <v>2227</v>
      </c>
      <c r="I19" s="22">
        <v>0</v>
      </c>
      <c r="J19" s="22" t="s">
        <v>145</v>
      </c>
      <c r="K19" s="22">
        <v>0</v>
      </c>
      <c r="L19" s="22" t="s">
        <v>145</v>
      </c>
      <c r="M19" s="22">
        <v>38</v>
      </c>
      <c r="N19" s="22">
        <v>49</v>
      </c>
      <c r="O19" s="22">
        <v>0</v>
      </c>
      <c r="P19" s="22" t="s">
        <v>145</v>
      </c>
      <c r="Q19" s="22">
        <v>50</v>
      </c>
      <c r="R19" s="22">
        <v>37</v>
      </c>
      <c r="S19" s="22">
        <v>36</v>
      </c>
      <c r="T19" s="22">
        <v>51</v>
      </c>
      <c r="U19" s="23">
        <v>124</v>
      </c>
    </row>
    <row r="20" spans="1:21" ht="12.75">
      <c r="A20" s="17">
        <f t="shared" si="0"/>
        <v>18</v>
      </c>
      <c r="B20" s="18" t="s">
        <v>94</v>
      </c>
      <c r="C20" s="21" t="s">
        <v>23</v>
      </c>
      <c r="D20" s="27">
        <v>1993</v>
      </c>
      <c r="E20" s="27"/>
      <c r="F20" s="22" t="s">
        <v>26</v>
      </c>
      <c r="G20" s="19" t="s">
        <v>22</v>
      </c>
      <c r="H20" s="25">
        <v>2122</v>
      </c>
      <c r="I20" s="22">
        <v>63</v>
      </c>
      <c r="J20" s="22">
        <v>24</v>
      </c>
      <c r="K20" s="24">
        <v>0</v>
      </c>
      <c r="L20" s="22" t="s">
        <v>145</v>
      </c>
      <c r="M20" s="22">
        <v>0</v>
      </c>
      <c r="N20" s="22" t="s">
        <v>145</v>
      </c>
      <c r="O20" s="22">
        <v>0</v>
      </c>
      <c r="P20" s="22" t="s">
        <v>145</v>
      </c>
      <c r="Q20" s="22">
        <v>61</v>
      </c>
      <c r="R20" s="22">
        <v>26</v>
      </c>
      <c r="S20" s="22">
        <v>0</v>
      </c>
      <c r="T20" s="22" t="s">
        <v>145</v>
      </c>
      <c r="U20" s="23">
        <v>124</v>
      </c>
    </row>
    <row r="21" spans="1:21" ht="12.75">
      <c r="A21" s="17">
        <f t="shared" si="0"/>
        <v>19</v>
      </c>
      <c r="B21" s="18" t="s">
        <v>127</v>
      </c>
      <c r="C21" s="21" t="s">
        <v>25</v>
      </c>
      <c r="D21" s="27">
        <v>1998</v>
      </c>
      <c r="E21" s="27"/>
      <c r="F21" s="22" t="s">
        <v>92</v>
      </c>
      <c r="G21" s="19" t="s">
        <v>22</v>
      </c>
      <c r="H21" s="25"/>
      <c r="I21" s="22">
        <v>18</v>
      </c>
      <c r="J21" s="22">
        <v>69</v>
      </c>
      <c r="K21" s="22">
        <v>17</v>
      </c>
      <c r="L21" s="22">
        <v>70</v>
      </c>
      <c r="M21" s="22">
        <v>13</v>
      </c>
      <c r="N21" s="22">
        <v>74</v>
      </c>
      <c r="O21" s="22">
        <v>29</v>
      </c>
      <c r="P21" s="22">
        <v>58</v>
      </c>
      <c r="Q21" s="22">
        <v>32</v>
      </c>
      <c r="R21" s="22">
        <v>55</v>
      </c>
      <c r="S21" s="22">
        <v>21</v>
      </c>
      <c r="T21" s="22">
        <v>66</v>
      </c>
      <c r="U21" s="23">
        <v>117</v>
      </c>
    </row>
    <row r="22" spans="1:21" ht="12.75">
      <c r="A22" s="17">
        <f t="shared" si="0"/>
        <v>20</v>
      </c>
      <c r="B22" s="18" t="s">
        <v>133</v>
      </c>
      <c r="C22" s="21" t="s">
        <v>25</v>
      </c>
      <c r="D22" s="27">
        <v>1999</v>
      </c>
      <c r="E22" s="27"/>
      <c r="F22" s="22" t="s">
        <v>92</v>
      </c>
      <c r="G22" s="19" t="s">
        <v>22</v>
      </c>
      <c r="H22" s="25"/>
      <c r="I22" s="22">
        <v>21</v>
      </c>
      <c r="J22" s="22">
        <v>66</v>
      </c>
      <c r="K22" s="24">
        <v>16</v>
      </c>
      <c r="L22" s="22">
        <v>71</v>
      </c>
      <c r="M22" s="22">
        <v>0</v>
      </c>
      <c r="N22" s="22" t="s">
        <v>145</v>
      </c>
      <c r="O22" s="22">
        <v>26</v>
      </c>
      <c r="P22" s="22">
        <v>61</v>
      </c>
      <c r="Q22" s="22">
        <v>28</v>
      </c>
      <c r="R22" s="22">
        <v>59</v>
      </c>
      <c r="S22" s="22">
        <v>25</v>
      </c>
      <c r="T22" s="22">
        <v>62</v>
      </c>
      <c r="U22" s="23">
        <v>116</v>
      </c>
    </row>
    <row r="23" spans="1:21" ht="12.75">
      <c r="A23" s="17">
        <f t="shared" si="0"/>
        <v>21</v>
      </c>
      <c r="B23" s="18" t="s">
        <v>135</v>
      </c>
      <c r="C23" s="21" t="s">
        <v>25</v>
      </c>
      <c r="D23" s="27">
        <v>1998</v>
      </c>
      <c r="E23" s="19"/>
      <c r="F23" s="22" t="s">
        <v>92</v>
      </c>
      <c r="G23" s="19" t="s">
        <v>22</v>
      </c>
      <c r="H23" s="25"/>
      <c r="I23" s="22">
        <v>17</v>
      </c>
      <c r="J23" s="22">
        <v>70</v>
      </c>
      <c r="K23" s="22">
        <v>15</v>
      </c>
      <c r="L23" s="22">
        <v>72</v>
      </c>
      <c r="M23" s="22">
        <v>12</v>
      </c>
      <c r="N23" s="22">
        <v>75</v>
      </c>
      <c r="O23" s="22">
        <v>31</v>
      </c>
      <c r="P23" s="22">
        <v>56</v>
      </c>
      <c r="Q23" s="22">
        <v>29</v>
      </c>
      <c r="R23" s="22">
        <v>58</v>
      </c>
      <c r="S23" s="22">
        <v>19</v>
      </c>
      <c r="T23" s="22">
        <v>68</v>
      </c>
      <c r="U23" s="23">
        <v>111</v>
      </c>
    </row>
    <row r="24" spans="1:21" ht="12.75">
      <c r="A24" s="17">
        <f t="shared" si="0"/>
        <v>22</v>
      </c>
      <c r="B24" s="18" t="s">
        <v>172</v>
      </c>
      <c r="C24" s="21" t="s">
        <v>23</v>
      </c>
      <c r="D24" s="27">
        <v>1978</v>
      </c>
      <c r="E24" s="27" t="s">
        <v>64</v>
      </c>
      <c r="F24" s="22" t="s">
        <v>59</v>
      </c>
      <c r="G24" s="19" t="s">
        <v>22</v>
      </c>
      <c r="H24" s="25">
        <v>9924</v>
      </c>
      <c r="I24" s="22">
        <v>0</v>
      </c>
      <c r="J24" s="22" t="s">
        <v>145</v>
      </c>
      <c r="K24" s="22">
        <v>0</v>
      </c>
      <c r="L24" s="22" t="s">
        <v>145</v>
      </c>
      <c r="M24" s="22">
        <v>99</v>
      </c>
      <c r="N24" s="22">
        <v>1</v>
      </c>
      <c r="O24" s="22">
        <v>0</v>
      </c>
      <c r="P24" s="22" t="s">
        <v>145</v>
      </c>
      <c r="Q24" s="22">
        <v>0</v>
      </c>
      <c r="R24" s="22" t="s">
        <v>145</v>
      </c>
      <c r="S24" s="22">
        <v>0</v>
      </c>
      <c r="T24" s="22" t="s">
        <v>145</v>
      </c>
      <c r="U24" s="23">
        <v>99</v>
      </c>
    </row>
    <row r="25" spans="1:21" ht="12.75">
      <c r="A25" s="17">
        <f t="shared" si="0"/>
        <v>23</v>
      </c>
      <c r="B25" s="18" t="s">
        <v>123</v>
      </c>
      <c r="C25" s="21" t="s">
        <v>23</v>
      </c>
      <c r="D25" s="27">
        <v>1944</v>
      </c>
      <c r="E25" s="27"/>
      <c r="F25" s="22" t="s">
        <v>51</v>
      </c>
      <c r="G25" s="19" t="s">
        <v>22</v>
      </c>
      <c r="H25" s="25"/>
      <c r="I25" s="22">
        <v>24</v>
      </c>
      <c r="J25" s="22">
        <v>63</v>
      </c>
      <c r="K25" s="22">
        <v>0</v>
      </c>
      <c r="L25" s="22" t="s">
        <v>145</v>
      </c>
      <c r="M25" s="22">
        <v>0</v>
      </c>
      <c r="N25" s="22" t="s">
        <v>145</v>
      </c>
      <c r="O25" s="22">
        <v>0</v>
      </c>
      <c r="P25" s="22" t="s">
        <v>145</v>
      </c>
      <c r="Q25" s="22">
        <v>41</v>
      </c>
      <c r="R25" s="22">
        <v>46</v>
      </c>
      <c r="S25" s="22">
        <v>29</v>
      </c>
      <c r="T25" s="22">
        <v>58</v>
      </c>
      <c r="U25" s="23">
        <v>94</v>
      </c>
    </row>
    <row r="26" spans="1:21" ht="12.75">
      <c r="A26" s="17">
        <f t="shared" si="0"/>
        <v>24</v>
      </c>
      <c r="B26" s="18" t="s">
        <v>161</v>
      </c>
      <c r="C26" s="21" t="s">
        <v>23</v>
      </c>
      <c r="D26" s="27">
        <v>1977</v>
      </c>
      <c r="E26" s="27"/>
      <c r="F26" s="22" t="s">
        <v>59</v>
      </c>
      <c r="G26" s="19" t="s">
        <v>22</v>
      </c>
      <c r="H26" s="25">
        <v>3032</v>
      </c>
      <c r="I26" s="22">
        <v>0</v>
      </c>
      <c r="J26" s="22" t="s">
        <v>145</v>
      </c>
      <c r="K26" s="22">
        <v>42</v>
      </c>
      <c r="L26" s="22">
        <v>45</v>
      </c>
      <c r="M26" s="22">
        <v>50</v>
      </c>
      <c r="N26" s="22">
        <v>37</v>
      </c>
      <c r="O26" s="22">
        <v>0</v>
      </c>
      <c r="P26" s="22" t="s">
        <v>145</v>
      </c>
      <c r="Q26" s="22">
        <v>0</v>
      </c>
      <c r="R26" s="22" t="s">
        <v>145</v>
      </c>
      <c r="S26" s="22">
        <v>0</v>
      </c>
      <c r="T26" s="22" t="s">
        <v>145</v>
      </c>
      <c r="U26" s="23">
        <v>92</v>
      </c>
    </row>
    <row r="27" spans="1:21" ht="12.75">
      <c r="A27" s="17">
        <f t="shared" si="0"/>
        <v>25</v>
      </c>
      <c r="B27" s="18" t="s">
        <v>128</v>
      </c>
      <c r="C27" s="21" t="s">
        <v>25</v>
      </c>
      <c r="D27" s="27">
        <v>2001</v>
      </c>
      <c r="E27" s="27"/>
      <c r="F27" s="22" t="s">
        <v>92</v>
      </c>
      <c r="G27" s="19" t="s">
        <v>22</v>
      </c>
      <c r="H27" s="18"/>
      <c r="I27" s="22">
        <v>16</v>
      </c>
      <c r="J27" s="22">
        <v>71</v>
      </c>
      <c r="K27" s="22">
        <v>0</v>
      </c>
      <c r="L27" s="22" t="s">
        <v>145</v>
      </c>
      <c r="M27" s="22">
        <v>0</v>
      </c>
      <c r="N27" s="22" t="s">
        <v>145</v>
      </c>
      <c r="O27" s="22">
        <v>23</v>
      </c>
      <c r="P27" s="22">
        <v>64</v>
      </c>
      <c r="Q27" s="22">
        <v>31</v>
      </c>
      <c r="R27" s="22">
        <v>56</v>
      </c>
      <c r="S27" s="22">
        <v>18</v>
      </c>
      <c r="T27" s="22">
        <v>69</v>
      </c>
      <c r="U27" s="23">
        <v>88</v>
      </c>
    </row>
    <row r="28" spans="1:21" ht="12.75">
      <c r="A28" s="17">
        <f t="shared" si="0"/>
        <v>26</v>
      </c>
      <c r="B28" s="20" t="s">
        <v>168</v>
      </c>
      <c r="C28" s="21" t="s">
        <v>25</v>
      </c>
      <c r="D28" s="27">
        <v>1999</v>
      </c>
      <c r="E28" s="27"/>
      <c r="F28" s="22" t="s">
        <v>92</v>
      </c>
      <c r="G28" s="19" t="s">
        <v>22</v>
      </c>
      <c r="H28" s="18"/>
      <c r="I28" s="22">
        <v>0</v>
      </c>
      <c r="J28" s="22" t="s">
        <v>145</v>
      </c>
      <c r="K28" s="22">
        <v>13</v>
      </c>
      <c r="L28" s="22">
        <v>74</v>
      </c>
      <c r="M28" s="22">
        <v>17</v>
      </c>
      <c r="N28" s="22">
        <v>70</v>
      </c>
      <c r="O28" s="22">
        <v>28</v>
      </c>
      <c r="P28" s="22">
        <v>59</v>
      </c>
      <c r="Q28" s="22">
        <v>0</v>
      </c>
      <c r="R28" s="22" t="s">
        <v>145</v>
      </c>
      <c r="S28" s="22">
        <v>24</v>
      </c>
      <c r="T28" s="22">
        <v>63</v>
      </c>
      <c r="U28" s="23">
        <v>82</v>
      </c>
    </row>
    <row r="29" spans="1:21" ht="12.75">
      <c r="A29" s="17">
        <f t="shared" si="0"/>
        <v>27</v>
      </c>
      <c r="B29" s="20" t="s">
        <v>209</v>
      </c>
      <c r="C29" s="21" t="s">
        <v>23</v>
      </c>
      <c r="D29" s="27">
        <v>1946</v>
      </c>
      <c r="E29" s="27"/>
      <c r="F29" s="22" t="s">
        <v>51</v>
      </c>
      <c r="G29" s="19" t="s">
        <v>22</v>
      </c>
      <c r="H29" s="18"/>
      <c r="I29" s="22">
        <v>0</v>
      </c>
      <c r="J29" s="22" t="s">
        <v>145</v>
      </c>
      <c r="K29" s="22">
        <v>0</v>
      </c>
      <c r="L29" s="22" t="s">
        <v>145</v>
      </c>
      <c r="M29" s="22">
        <v>0</v>
      </c>
      <c r="N29" s="22" t="s">
        <v>145</v>
      </c>
      <c r="O29" s="22">
        <v>0</v>
      </c>
      <c r="P29" s="22" t="s">
        <v>145</v>
      </c>
      <c r="Q29" s="22">
        <v>39</v>
      </c>
      <c r="R29" s="22">
        <v>48</v>
      </c>
      <c r="S29" s="22">
        <v>32</v>
      </c>
      <c r="T29" s="22">
        <v>55</v>
      </c>
      <c r="U29" s="23">
        <v>71</v>
      </c>
    </row>
    <row r="30" spans="1:21" ht="12.75">
      <c r="A30" s="17">
        <f t="shared" si="0"/>
        <v>28</v>
      </c>
      <c r="B30" s="18" t="s">
        <v>111</v>
      </c>
      <c r="C30" s="21" t="s">
        <v>23</v>
      </c>
      <c r="D30" s="27">
        <v>1992</v>
      </c>
      <c r="E30" s="27" t="s">
        <v>62</v>
      </c>
      <c r="F30" s="22" t="s">
        <v>26</v>
      </c>
      <c r="G30" s="19" t="s">
        <v>22</v>
      </c>
      <c r="H30" s="25">
        <v>4820</v>
      </c>
      <c r="I30" s="22">
        <v>69</v>
      </c>
      <c r="J30" s="22">
        <v>18</v>
      </c>
      <c r="K30" s="22">
        <v>0</v>
      </c>
      <c r="L30" s="22" t="s">
        <v>145</v>
      </c>
      <c r="M30" s="22">
        <v>0</v>
      </c>
      <c r="N30" s="22" t="s">
        <v>145</v>
      </c>
      <c r="O30" s="22">
        <v>0</v>
      </c>
      <c r="P30" s="22" t="s">
        <v>145</v>
      </c>
      <c r="Q30" s="22">
        <v>0</v>
      </c>
      <c r="R30" s="22" t="s">
        <v>145</v>
      </c>
      <c r="S30" s="22">
        <v>0</v>
      </c>
      <c r="T30" s="22" t="s">
        <v>145</v>
      </c>
      <c r="U30" s="23">
        <v>69</v>
      </c>
    </row>
    <row r="31" spans="1:21" ht="12.75">
      <c r="A31" s="17">
        <f t="shared" si="0"/>
        <v>29</v>
      </c>
      <c r="B31" s="18" t="s">
        <v>178</v>
      </c>
      <c r="C31" s="21" t="s">
        <v>23</v>
      </c>
      <c r="D31" s="27">
        <v>1969</v>
      </c>
      <c r="E31" s="27" t="s">
        <v>61</v>
      </c>
      <c r="F31" s="22" t="s">
        <v>18</v>
      </c>
      <c r="G31" s="19" t="s">
        <v>22</v>
      </c>
      <c r="H31" s="18">
        <v>4226</v>
      </c>
      <c r="I31" s="22">
        <v>0</v>
      </c>
      <c r="J31" s="22" t="s">
        <v>145</v>
      </c>
      <c r="K31" s="22">
        <v>0</v>
      </c>
      <c r="L31" s="22" t="s">
        <v>145</v>
      </c>
      <c r="M31" s="22">
        <v>65</v>
      </c>
      <c r="N31" s="22">
        <v>22</v>
      </c>
      <c r="O31" s="22">
        <v>0</v>
      </c>
      <c r="P31" s="22" t="s">
        <v>145</v>
      </c>
      <c r="Q31" s="22">
        <v>0</v>
      </c>
      <c r="R31" s="22" t="s">
        <v>145</v>
      </c>
      <c r="S31" s="22">
        <v>0</v>
      </c>
      <c r="T31" s="22" t="s">
        <v>145</v>
      </c>
      <c r="U31" s="23">
        <v>65</v>
      </c>
    </row>
    <row r="32" spans="1:21" ht="12.75">
      <c r="A32" s="17">
        <f t="shared" si="0"/>
        <v>30</v>
      </c>
      <c r="B32" s="20" t="s">
        <v>124</v>
      </c>
      <c r="C32" s="21" t="s">
        <v>25</v>
      </c>
      <c r="D32" s="27">
        <v>2000</v>
      </c>
      <c r="E32" s="27"/>
      <c r="F32" s="22" t="s">
        <v>92</v>
      </c>
      <c r="G32" s="19" t="s">
        <v>22</v>
      </c>
      <c r="H32" s="18"/>
      <c r="I32" s="22">
        <v>23</v>
      </c>
      <c r="J32" s="22">
        <v>64</v>
      </c>
      <c r="K32" s="22">
        <v>7</v>
      </c>
      <c r="L32" s="22">
        <v>80</v>
      </c>
      <c r="M32" s="22">
        <v>11</v>
      </c>
      <c r="N32" s="22">
        <v>76</v>
      </c>
      <c r="O32" s="22">
        <v>0</v>
      </c>
      <c r="P32" s="22" t="s">
        <v>145</v>
      </c>
      <c r="Q32" s="22">
        <v>0</v>
      </c>
      <c r="R32" s="22" t="s">
        <v>145</v>
      </c>
      <c r="S32" s="22">
        <v>20</v>
      </c>
      <c r="T32" s="22">
        <v>67</v>
      </c>
      <c r="U32" s="23">
        <v>61</v>
      </c>
    </row>
    <row r="33" spans="1:21" ht="12.75">
      <c r="A33" s="17">
        <f t="shared" si="0"/>
        <v>31</v>
      </c>
      <c r="B33" s="18" t="s">
        <v>156</v>
      </c>
      <c r="C33" s="21" t="s">
        <v>23</v>
      </c>
      <c r="D33" s="27">
        <v>1988</v>
      </c>
      <c r="E33" s="19" t="s">
        <v>61</v>
      </c>
      <c r="F33" s="22" t="s">
        <v>59</v>
      </c>
      <c r="G33" s="19" t="s">
        <v>22</v>
      </c>
      <c r="H33" s="25">
        <v>5332</v>
      </c>
      <c r="I33" s="22">
        <v>0</v>
      </c>
      <c r="J33" s="22" t="s">
        <v>145</v>
      </c>
      <c r="K33" s="22">
        <v>59</v>
      </c>
      <c r="L33" s="22">
        <v>28</v>
      </c>
      <c r="M33" s="22">
        <v>0</v>
      </c>
      <c r="N33" s="22" t="s">
        <v>145</v>
      </c>
      <c r="O33" s="22">
        <v>0</v>
      </c>
      <c r="P33" s="22" t="s">
        <v>145</v>
      </c>
      <c r="Q33" s="22">
        <v>0</v>
      </c>
      <c r="R33" s="22" t="s">
        <v>145</v>
      </c>
      <c r="S33" s="22">
        <v>0</v>
      </c>
      <c r="T33" s="22" t="s">
        <v>145</v>
      </c>
      <c r="U33" s="23">
        <v>59</v>
      </c>
    </row>
    <row r="34" spans="1:21" ht="12.75">
      <c r="A34" s="17">
        <f t="shared" si="0"/>
        <v>32</v>
      </c>
      <c r="B34" s="20" t="s">
        <v>181</v>
      </c>
      <c r="C34" s="21" t="s">
        <v>23</v>
      </c>
      <c r="D34" s="27">
        <v>1970</v>
      </c>
      <c r="E34" s="27" t="s">
        <v>63</v>
      </c>
      <c r="F34" s="22" t="s">
        <v>59</v>
      </c>
      <c r="G34" s="19" t="s">
        <v>22</v>
      </c>
      <c r="H34" s="18">
        <v>3715</v>
      </c>
      <c r="I34" s="22">
        <v>0</v>
      </c>
      <c r="J34" s="22" t="s">
        <v>145</v>
      </c>
      <c r="K34" s="22">
        <v>0</v>
      </c>
      <c r="L34" s="22" t="s">
        <v>145</v>
      </c>
      <c r="M34" s="22">
        <v>56</v>
      </c>
      <c r="N34" s="22">
        <v>31</v>
      </c>
      <c r="O34" s="22">
        <v>0</v>
      </c>
      <c r="P34" s="22" t="s">
        <v>145</v>
      </c>
      <c r="Q34" s="22">
        <v>0</v>
      </c>
      <c r="R34" s="22" t="s">
        <v>145</v>
      </c>
      <c r="S34" s="22">
        <v>0</v>
      </c>
      <c r="T34" s="22" t="s">
        <v>145</v>
      </c>
      <c r="U34" s="23">
        <v>56</v>
      </c>
    </row>
    <row r="35" spans="1:21" ht="12.75">
      <c r="A35" s="17">
        <f t="shared" si="0"/>
        <v>33</v>
      </c>
      <c r="B35" s="18" t="s">
        <v>134</v>
      </c>
      <c r="C35" s="21" t="s">
        <v>25</v>
      </c>
      <c r="D35" s="27">
        <v>2000</v>
      </c>
      <c r="E35" s="27"/>
      <c r="F35" s="22" t="s">
        <v>92</v>
      </c>
      <c r="G35" s="19" t="s">
        <v>22</v>
      </c>
      <c r="H35" s="25"/>
      <c r="I35" s="22">
        <v>15</v>
      </c>
      <c r="J35" s="22">
        <v>72</v>
      </c>
      <c r="K35" s="24">
        <v>0</v>
      </c>
      <c r="L35" s="22" t="s">
        <v>145</v>
      </c>
      <c r="M35" s="22">
        <v>0</v>
      </c>
      <c r="N35" s="22" t="s">
        <v>145</v>
      </c>
      <c r="O35" s="22">
        <v>24</v>
      </c>
      <c r="P35" s="22">
        <v>63</v>
      </c>
      <c r="Q35" s="22">
        <v>0</v>
      </c>
      <c r="R35" s="22" t="s">
        <v>145</v>
      </c>
      <c r="S35" s="22">
        <v>0</v>
      </c>
      <c r="T35" s="22" t="s">
        <v>145</v>
      </c>
      <c r="U35" s="23">
        <v>39</v>
      </c>
    </row>
    <row r="36" spans="1:21" ht="12.75">
      <c r="A36" s="17">
        <f t="shared" si="0"/>
        <v>34</v>
      </c>
      <c r="B36" s="18" t="s">
        <v>132</v>
      </c>
      <c r="C36" s="21" t="s">
        <v>23</v>
      </c>
      <c r="D36" s="27">
        <v>1998</v>
      </c>
      <c r="E36" s="27"/>
      <c r="F36" s="22" t="s">
        <v>92</v>
      </c>
      <c r="G36" s="19" t="s">
        <v>22</v>
      </c>
      <c r="H36" s="25"/>
      <c r="I36" s="22">
        <v>19</v>
      </c>
      <c r="J36" s="22">
        <v>68</v>
      </c>
      <c r="K36" s="24">
        <v>10</v>
      </c>
      <c r="L36" s="22">
        <v>77</v>
      </c>
      <c r="M36" s="22">
        <v>0</v>
      </c>
      <c r="N36" s="22" t="s">
        <v>145</v>
      </c>
      <c r="O36" s="22">
        <v>0</v>
      </c>
      <c r="P36" s="22" t="s">
        <v>145</v>
      </c>
      <c r="Q36" s="22">
        <v>0</v>
      </c>
      <c r="R36" s="22" t="s">
        <v>145</v>
      </c>
      <c r="S36" s="22">
        <v>0</v>
      </c>
      <c r="T36" s="22" t="s">
        <v>145</v>
      </c>
      <c r="U36" s="23">
        <v>29</v>
      </c>
    </row>
    <row r="37" spans="1:21" ht="12.75">
      <c r="A37" s="17">
        <f t="shared" si="0"/>
        <v>35</v>
      </c>
      <c r="B37" s="20" t="s">
        <v>190</v>
      </c>
      <c r="C37" s="21" t="s">
        <v>23</v>
      </c>
      <c r="D37" s="27">
        <v>1951</v>
      </c>
      <c r="E37" s="27"/>
      <c r="F37" s="22" t="s">
        <v>17</v>
      </c>
      <c r="G37" s="19" t="s">
        <v>22</v>
      </c>
      <c r="H37" s="25">
        <v>913</v>
      </c>
      <c r="I37" s="22">
        <v>0</v>
      </c>
      <c r="J37" s="22" t="s">
        <v>145</v>
      </c>
      <c r="K37" s="22">
        <v>0</v>
      </c>
      <c r="L37" s="22" t="s">
        <v>145</v>
      </c>
      <c r="M37" s="22">
        <v>26</v>
      </c>
      <c r="N37" s="22">
        <v>61</v>
      </c>
      <c r="O37" s="22">
        <v>0</v>
      </c>
      <c r="P37" s="22" t="s">
        <v>145</v>
      </c>
      <c r="Q37" s="22">
        <v>0</v>
      </c>
      <c r="R37" s="22" t="s">
        <v>145</v>
      </c>
      <c r="S37" s="22">
        <v>0</v>
      </c>
      <c r="T37" s="22" t="s">
        <v>145</v>
      </c>
      <c r="U37" s="23">
        <v>26</v>
      </c>
    </row>
    <row r="38" spans="1:21" ht="12.75">
      <c r="A38" s="17">
        <f t="shared" si="0"/>
        <v>36</v>
      </c>
      <c r="B38" s="18" t="s">
        <v>207</v>
      </c>
      <c r="C38" s="21" t="s">
        <v>23</v>
      </c>
      <c r="D38" s="27">
        <v>1993</v>
      </c>
      <c r="E38" s="27"/>
      <c r="F38" s="22" t="s">
        <v>26</v>
      </c>
      <c r="G38" s="19" t="s">
        <v>22</v>
      </c>
      <c r="H38" s="25"/>
      <c r="I38" s="22">
        <v>0</v>
      </c>
      <c r="J38" s="22" t="s">
        <v>145</v>
      </c>
      <c r="K38" s="22">
        <v>0</v>
      </c>
      <c r="L38" s="22" t="s">
        <v>145</v>
      </c>
      <c r="M38" s="22">
        <v>0</v>
      </c>
      <c r="N38" s="22" t="s">
        <v>145</v>
      </c>
      <c r="O38" s="22">
        <v>25</v>
      </c>
      <c r="P38" s="22">
        <v>62</v>
      </c>
      <c r="Q38" s="22">
        <v>0</v>
      </c>
      <c r="R38" s="22" t="s">
        <v>145</v>
      </c>
      <c r="S38" s="22">
        <v>0</v>
      </c>
      <c r="T38" s="22" t="s">
        <v>145</v>
      </c>
      <c r="U38" s="23">
        <v>25</v>
      </c>
    </row>
    <row r="39" spans="1:21" ht="12.75">
      <c r="A39" s="17">
        <f t="shared" si="0"/>
        <v>37</v>
      </c>
      <c r="B39" s="18" t="s">
        <v>126</v>
      </c>
      <c r="C39" s="21" t="s">
        <v>23</v>
      </c>
      <c r="D39" s="27">
        <v>1999</v>
      </c>
      <c r="E39" s="19"/>
      <c r="F39" s="22" t="s">
        <v>92</v>
      </c>
      <c r="G39" s="19" t="s">
        <v>22</v>
      </c>
      <c r="H39" s="25"/>
      <c r="I39" s="22">
        <v>20</v>
      </c>
      <c r="J39" s="22">
        <v>67</v>
      </c>
      <c r="K39" s="24">
        <v>0</v>
      </c>
      <c r="L39" s="22" t="s">
        <v>145</v>
      </c>
      <c r="M39" s="22">
        <v>0</v>
      </c>
      <c r="N39" s="22" t="s">
        <v>145</v>
      </c>
      <c r="O39" s="22">
        <v>0</v>
      </c>
      <c r="P39" s="22" t="s">
        <v>145</v>
      </c>
      <c r="Q39" s="22">
        <v>0</v>
      </c>
      <c r="R39" s="22" t="s">
        <v>145</v>
      </c>
      <c r="S39" s="22">
        <v>0</v>
      </c>
      <c r="T39" s="22" t="s">
        <v>145</v>
      </c>
      <c r="U39" s="23">
        <v>20</v>
      </c>
    </row>
    <row r="40" spans="1:21" ht="12.75">
      <c r="A40" s="17">
        <f t="shared" si="0"/>
        <v>38</v>
      </c>
      <c r="B40" s="18" t="s">
        <v>169</v>
      </c>
      <c r="C40" s="21" t="s">
        <v>25</v>
      </c>
      <c r="D40" s="27">
        <v>1998</v>
      </c>
      <c r="E40" s="27"/>
      <c r="F40" s="22" t="s">
        <v>92</v>
      </c>
      <c r="G40" s="19" t="s">
        <v>22</v>
      </c>
      <c r="H40" s="18"/>
      <c r="I40" s="22">
        <v>0</v>
      </c>
      <c r="J40" s="22" t="s">
        <v>145</v>
      </c>
      <c r="K40" s="22">
        <v>11</v>
      </c>
      <c r="L40" s="22">
        <v>76</v>
      </c>
      <c r="M40" s="22">
        <v>0</v>
      </c>
      <c r="N40" s="22" t="s">
        <v>145</v>
      </c>
      <c r="O40" s="22">
        <v>0</v>
      </c>
      <c r="P40" s="22" t="s">
        <v>145</v>
      </c>
      <c r="Q40" s="22">
        <v>0</v>
      </c>
      <c r="R40" s="22" t="s">
        <v>145</v>
      </c>
      <c r="S40" s="22">
        <v>0</v>
      </c>
      <c r="T40" s="22" t="s">
        <v>145</v>
      </c>
      <c r="U40" s="23">
        <v>11</v>
      </c>
    </row>
    <row r="41" spans="1:21" ht="12.75">
      <c r="A41" s="17">
        <f t="shared" si="0"/>
        <v>39</v>
      </c>
      <c r="B41" s="18" t="s">
        <v>170</v>
      </c>
      <c r="C41" s="21" t="s">
        <v>23</v>
      </c>
      <c r="D41" s="27">
        <v>1999</v>
      </c>
      <c r="E41" s="27"/>
      <c r="F41" s="22" t="s">
        <v>92</v>
      </c>
      <c r="G41" s="19" t="s">
        <v>22</v>
      </c>
      <c r="H41" s="18"/>
      <c r="I41" s="22">
        <v>0</v>
      </c>
      <c r="J41" s="22" t="s">
        <v>145</v>
      </c>
      <c r="K41" s="24">
        <v>9</v>
      </c>
      <c r="L41" s="22">
        <v>78</v>
      </c>
      <c r="M41" s="22">
        <v>0</v>
      </c>
      <c r="N41" s="22" t="s">
        <v>145</v>
      </c>
      <c r="O41" s="22">
        <v>0</v>
      </c>
      <c r="P41" s="22" t="s">
        <v>145</v>
      </c>
      <c r="Q41" s="22">
        <v>0</v>
      </c>
      <c r="R41" s="22" t="s">
        <v>145</v>
      </c>
      <c r="S41" s="22">
        <v>0</v>
      </c>
      <c r="T41" s="22" t="s">
        <v>145</v>
      </c>
      <c r="U41" s="23">
        <v>9</v>
      </c>
    </row>
    <row r="42" spans="1:21" ht="12.75">
      <c r="A42" s="17">
        <f t="shared" si="0"/>
        <v>40</v>
      </c>
      <c r="B42" s="18" t="s">
        <v>171</v>
      </c>
      <c r="C42" s="21" t="s">
        <v>23</v>
      </c>
      <c r="D42" s="27">
        <v>2000</v>
      </c>
      <c r="E42" s="27"/>
      <c r="F42" s="22" t="s">
        <v>92</v>
      </c>
      <c r="G42" s="19" t="s">
        <v>22</v>
      </c>
      <c r="H42" s="18"/>
      <c r="I42" s="22">
        <v>0</v>
      </c>
      <c r="J42" s="22" t="s">
        <v>145</v>
      </c>
      <c r="K42" s="22">
        <v>8</v>
      </c>
      <c r="L42" s="22">
        <v>79</v>
      </c>
      <c r="M42" s="22">
        <v>0</v>
      </c>
      <c r="N42" s="22" t="s">
        <v>145</v>
      </c>
      <c r="O42" s="22">
        <v>0</v>
      </c>
      <c r="P42" s="22" t="s">
        <v>145</v>
      </c>
      <c r="Q42" s="22">
        <v>0</v>
      </c>
      <c r="R42" s="22" t="s">
        <v>145</v>
      </c>
      <c r="S42" s="22">
        <v>0</v>
      </c>
      <c r="T42" s="22" t="s">
        <v>145</v>
      </c>
      <c r="U42" s="23">
        <v>8</v>
      </c>
    </row>
  </sheetData>
  <mergeCells count="9">
    <mergeCell ref="U1:U2"/>
    <mergeCell ref="A1:A2"/>
    <mergeCell ref="B1:H1"/>
    <mergeCell ref="I1:J1"/>
    <mergeCell ref="K1:L1"/>
    <mergeCell ref="M1:N1"/>
    <mergeCell ref="O1:P1"/>
    <mergeCell ref="Q1:R1"/>
    <mergeCell ref="S1:T1"/>
  </mergeCells>
  <dataValidations count="1">
    <dataValidation type="list" allowBlank="1" showInputMessage="1" showErrorMessage="1" sqref="E3:E42">
      <formula1>$AA$2:$AA$7</formula1>
    </dataValidation>
  </dataValidations>
  <printOptions/>
  <pageMargins left="0.75" right="0.75" top="1" bottom="1" header="0.5" footer="0.5"/>
  <pageSetup fitToHeight="8" fitToWidth="5" horizontalDpi="300" verticalDpi="300" orientation="landscape" paperSize="9" r:id="rId1"/>
  <headerFooter alignWithMargins="0">
    <oddHeader>&amp;CPärnu LTK VINT-90 lauatennise XXX karikasarja üldkokkuvõte - Pärnakas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2" max="6" width="9.140625" style="16" customWidth="1"/>
    <col min="7" max="9" width="9.140625" style="13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I etapp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I etapp - Mehed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I etapp - Naised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181"/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XXVI karikasarja I etapp - V-50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8"/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I etapp - V-60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9"/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I etapp - V-50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U155"/>
  <sheetViews>
    <sheetView showGridLines="0" workbookViewId="0" topLeftCell="A1">
      <selection activeCell="A1" sqref="A1:A2"/>
    </sheetView>
  </sheetViews>
  <sheetFormatPr defaultColWidth="9.140625" defaultRowHeight="12.75"/>
  <cols>
    <col min="1" max="1" width="4.7109375" style="6" bestFit="1" customWidth="1"/>
    <col min="2" max="2" width="22.140625" style="6" bestFit="1" customWidth="1"/>
    <col min="3" max="3" width="5.00390625" style="6" bestFit="1" customWidth="1"/>
    <col min="4" max="4" width="8.140625" style="6" bestFit="1" customWidth="1"/>
    <col min="5" max="5" width="5.00390625" style="6" bestFit="1" customWidth="1"/>
    <col min="6" max="6" width="5.28125" style="6" bestFit="1" customWidth="1"/>
    <col min="7" max="7" width="12.00390625" style="6" bestFit="1" customWidth="1"/>
    <col min="8" max="8" width="6.421875" style="6" bestFit="1" customWidth="1"/>
    <col min="9" max="20" width="4.140625" style="6" customWidth="1"/>
    <col min="21" max="21" width="6.7109375" style="6" bestFit="1" customWidth="1"/>
    <col min="22" max="16384" width="9.140625" style="6" customWidth="1"/>
  </cols>
  <sheetData>
    <row r="1" spans="1:21" ht="12.75">
      <c r="A1" s="43" t="s">
        <v>5</v>
      </c>
      <c r="B1" s="48" t="s">
        <v>10</v>
      </c>
      <c r="C1" s="49"/>
      <c r="D1" s="49"/>
      <c r="E1" s="49"/>
      <c r="F1" s="49"/>
      <c r="G1" s="49"/>
      <c r="H1" s="49"/>
      <c r="I1" s="46" t="s">
        <v>11</v>
      </c>
      <c r="J1" s="47"/>
      <c r="K1" s="46" t="s">
        <v>12</v>
      </c>
      <c r="L1" s="47"/>
      <c r="M1" s="46" t="s">
        <v>13</v>
      </c>
      <c r="N1" s="47"/>
      <c r="O1" s="46" t="s">
        <v>14</v>
      </c>
      <c r="P1" s="47"/>
      <c r="Q1" s="46" t="s">
        <v>15</v>
      </c>
      <c r="R1" s="47"/>
      <c r="S1" s="46" t="s">
        <v>16</v>
      </c>
      <c r="T1" s="47"/>
      <c r="U1" s="44" t="s">
        <v>4</v>
      </c>
    </row>
    <row r="2" spans="1:21" ht="12.75">
      <c r="A2" s="43"/>
      <c r="B2" s="19" t="s">
        <v>0</v>
      </c>
      <c r="C2" s="21" t="s">
        <v>7</v>
      </c>
      <c r="D2" s="27" t="s">
        <v>1</v>
      </c>
      <c r="E2" s="27" t="s">
        <v>60</v>
      </c>
      <c r="F2" s="22" t="s">
        <v>6</v>
      </c>
      <c r="G2" s="19" t="s">
        <v>2</v>
      </c>
      <c r="H2" s="22" t="s">
        <v>3</v>
      </c>
      <c r="I2" s="22" t="s">
        <v>9</v>
      </c>
      <c r="J2" s="41" t="s">
        <v>8</v>
      </c>
      <c r="K2" s="24" t="s">
        <v>9</v>
      </c>
      <c r="L2" s="22" t="s">
        <v>8</v>
      </c>
      <c r="M2" s="22" t="s">
        <v>9</v>
      </c>
      <c r="N2" s="22" t="s">
        <v>8</v>
      </c>
      <c r="O2" s="24" t="s">
        <v>9</v>
      </c>
      <c r="P2" s="22" t="s">
        <v>8</v>
      </c>
      <c r="Q2" s="22" t="s">
        <v>9</v>
      </c>
      <c r="R2" s="22" t="s">
        <v>8</v>
      </c>
      <c r="S2" s="24" t="s">
        <v>9</v>
      </c>
      <c r="T2" s="22" t="s">
        <v>8</v>
      </c>
      <c r="U2" s="45"/>
    </row>
    <row r="3" spans="1:21" ht="12.75">
      <c r="A3" s="17">
        <v>1</v>
      </c>
      <c r="B3" s="18" t="s">
        <v>107</v>
      </c>
      <c r="C3" s="21" t="s">
        <v>23</v>
      </c>
      <c r="D3" s="27">
        <v>1976</v>
      </c>
      <c r="E3" s="27" t="s">
        <v>65</v>
      </c>
      <c r="F3" s="22" t="s">
        <v>59</v>
      </c>
      <c r="G3" s="19" t="s">
        <v>27</v>
      </c>
      <c r="H3" s="25">
        <v>8537</v>
      </c>
      <c r="I3" s="22">
        <v>99</v>
      </c>
      <c r="J3" s="22">
        <v>1</v>
      </c>
      <c r="K3" s="24">
        <v>91</v>
      </c>
      <c r="L3" s="22">
        <v>2</v>
      </c>
      <c r="M3" s="22">
        <v>87</v>
      </c>
      <c r="N3" s="22">
        <v>3</v>
      </c>
      <c r="O3" s="22">
        <v>99</v>
      </c>
      <c r="P3" s="22">
        <v>1</v>
      </c>
      <c r="Q3" s="22">
        <v>99</v>
      </c>
      <c r="R3" s="22">
        <v>1</v>
      </c>
      <c r="S3" s="22">
        <v>0</v>
      </c>
      <c r="T3" s="22" t="s">
        <v>145</v>
      </c>
      <c r="U3" s="23">
        <v>475</v>
      </c>
    </row>
    <row r="4" spans="1:21" ht="12.75">
      <c r="A4" s="17">
        <f>A3+1</f>
        <v>2</v>
      </c>
      <c r="B4" s="18" t="s">
        <v>110</v>
      </c>
      <c r="C4" s="21" t="s">
        <v>23</v>
      </c>
      <c r="D4" s="27">
        <v>1981</v>
      </c>
      <c r="E4" s="27" t="s">
        <v>70</v>
      </c>
      <c r="F4" s="22" t="s">
        <v>59</v>
      </c>
      <c r="G4" s="19" t="s">
        <v>90</v>
      </c>
      <c r="H4" s="25">
        <v>7238</v>
      </c>
      <c r="I4" s="22">
        <v>80</v>
      </c>
      <c r="J4" s="22">
        <v>7</v>
      </c>
      <c r="K4" s="22">
        <v>84</v>
      </c>
      <c r="L4" s="22">
        <v>4</v>
      </c>
      <c r="M4" s="22">
        <v>0</v>
      </c>
      <c r="N4" s="22" t="s">
        <v>145</v>
      </c>
      <c r="O4" s="22">
        <v>82</v>
      </c>
      <c r="P4" s="22">
        <v>5</v>
      </c>
      <c r="Q4" s="22">
        <v>91</v>
      </c>
      <c r="R4" s="22">
        <v>2</v>
      </c>
      <c r="S4" s="22">
        <v>81</v>
      </c>
      <c r="T4" s="22">
        <v>6</v>
      </c>
      <c r="U4" s="23">
        <v>418</v>
      </c>
    </row>
    <row r="5" spans="1:21" ht="12.75">
      <c r="A5" s="17">
        <f aca="true" t="shared" si="0" ref="A5:A68">A4+1</f>
        <v>3</v>
      </c>
      <c r="B5" s="18" t="s">
        <v>66</v>
      </c>
      <c r="C5" s="21" t="s">
        <v>23</v>
      </c>
      <c r="D5" s="27">
        <v>1978</v>
      </c>
      <c r="E5" s="27" t="s">
        <v>61</v>
      </c>
      <c r="F5" s="22" t="s">
        <v>59</v>
      </c>
      <c r="G5" s="19" t="s">
        <v>27</v>
      </c>
      <c r="H5" s="18">
        <v>6652</v>
      </c>
      <c r="I5" s="22">
        <v>84</v>
      </c>
      <c r="J5" s="40">
        <v>4</v>
      </c>
      <c r="K5" s="22">
        <v>78</v>
      </c>
      <c r="L5" s="22">
        <v>9</v>
      </c>
      <c r="M5" s="22">
        <v>80</v>
      </c>
      <c r="N5" s="22">
        <v>7</v>
      </c>
      <c r="O5" s="22">
        <v>78</v>
      </c>
      <c r="P5" s="22">
        <v>9</v>
      </c>
      <c r="Q5" s="22">
        <v>87</v>
      </c>
      <c r="R5" s="22">
        <v>3</v>
      </c>
      <c r="S5" s="22">
        <v>82</v>
      </c>
      <c r="T5" s="22">
        <v>5</v>
      </c>
      <c r="U5" s="23">
        <v>411</v>
      </c>
    </row>
    <row r="6" spans="1:21" ht="12.75">
      <c r="A6" s="17">
        <f t="shared" si="0"/>
        <v>4</v>
      </c>
      <c r="B6" s="18" t="s">
        <v>89</v>
      </c>
      <c r="C6" s="21" t="s">
        <v>23</v>
      </c>
      <c r="D6" s="27">
        <v>1969</v>
      </c>
      <c r="E6" s="27" t="s">
        <v>65</v>
      </c>
      <c r="F6" s="22" t="s">
        <v>18</v>
      </c>
      <c r="G6" s="19" t="s">
        <v>22</v>
      </c>
      <c r="H6" s="25">
        <v>6245</v>
      </c>
      <c r="I6" s="22">
        <v>81</v>
      </c>
      <c r="J6" s="22">
        <v>6</v>
      </c>
      <c r="K6" s="22">
        <v>74</v>
      </c>
      <c r="L6" s="22">
        <v>13</v>
      </c>
      <c r="M6" s="22">
        <v>77</v>
      </c>
      <c r="N6" s="22">
        <v>10</v>
      </c>
      <c r="O6" s="22">
        <v>84</v>
      </c>
      <c r="P6" s="22">
        <v>4</v>
      </c>
      <c r="Q6" s="22">
        <v>84</v>
      </c>
      <c r="R6" s="22">
        <v>4</v>
      </c>
      <c r="S6" s="22">
        <v>84</v>
      </c>
      <c r="T6" s="22">
        <v>4</v>
      </c>
      <c r="U6" s="23">
        <v>410</v>
      </c>
    </row>
    <row r="7" spans="1:21" ht="12.75">
      <c r="A7" s="17">
        <f t="shared" si="0"/>
        <v>5</v>
      </c>
      <c r="B7" s="18" t="s">
        <v>37</v>
      </c>
      <c r="C7" s="21" t="s">
        <v>23</v>
      </c>
      <c r="D7" s="27">
        <v>1964</v>
      </c>
      <c r="E7" s="27" t="s">
        <v>65</v>
      </c>
      <c r="F7" s="22" t="s">
        <v>18</v>
      </c>
      <c r="G7" s="19" t="s">
        <v>22</v>
      </c>
      <c r="H7" s="18">
        <v>6348</v>
      </c>
      <c r="I7" s="22">
        <v>76</v>
      </c>
      <c r="J7" s="40">
        <v>11</v>
      </c>
      <c r="K7" s="22">
        <v>79</v>
      </c>
      <c r="L7" s="22">
        <v>8</v>
      </c>
      <c r="M7" s="22">
        <v>76</v>
      </c>
      <c r="N7" s="22">
        <v>11</v>
      </c>
      <c r="O7" s="22">
        <v>87</v>
      </c>
      <c r="P7" s="22">
        <v>3</v>
      </c>
      <c r="Q7" s="22">
        <v>81</v>
      </c>
      <c r="R7" s="22">
        <v>6</v>
      </c>
      <c r="S7" s="22">
        <v>79</v>
      </c>
      <c r="T7" s="22">
        <v>8</v>
      </c>
      <c r="U7" s="23">
        <v>402</v>
      </c>
    </row>
    <row r="8" spans="1:21" ht="12.75">
      <c r="A8" s="17">
        <f t="shared" si="0"/>
        <v>6</v>
      </c>
      <c r="B8" s="18" t="s">
        <v>101</v>
      </c>
      <c r="C8" s="21" t="s">
        <v>23</v>
      </c>
      <c r="D8" s="27">
        <v>1955</v>
      </c>
      <c r="E8" s="19" t="s">
        <v>70</v>
      </c>
      <c r="F8" s="22" t="s">
        <v>17</v>
      </c>
      <c r="G8" s="19" t="s">
        <v>22</v>
      </c>
      <c r="H8" s="18">
        <v>6438</v>
      </c>
      <c r="I8" s="22">
        <v>82</v>
      </c>
      <c r="J8" s="22">
        <v>5</v>
      </c>
      <c r="K8" s="22">
        <v>81</v>
      </c>
      <c r="L8" s="22">
        <v>6</v>
      </c>
      <c r="M8" s="22">
        <v>75</v>
      </c>
      <c r="N8" s="22">
        <v>12</v>
      </c>
      <c r="O8" s="22">
        <v>81</v>
      </c>
      <c r="P8" s="22">
        <v>6</v>
      </c>
      <c r="Q8" s="22">
        <v>78</v>
      </c>
      <c r="R8" s="22">
        <v>9</v>
      </c>
      <c r="S8" s="22">
        <v>76</v>
      </c>
      <c r="T8" s="22">
        <v>11</v>
      </c>
      <c r="U8" s="23">
        <v>398</v>
      </c>
    </row>
    <row r="9" spans="1:21" ht="12.75">
      <c r="A9" s="17">
        <f t="shared" si="0"/>
        <v>7</v>
      </c>
      <c r="B9" s="18" t="s">
        <v>139</v>
      </c>
      <c r="C9" s="21" t="s">
        <v>23</v>
      </c>
      <c r="D9" s="27">
        <v>1960</v>
      </c>
      <c r="E9" s="27" t="s">
        <v>70</v>
      </c>
      <c r="F9" s="22" t="s">
        <v>18</v>
      </c>
      <c r="G9" s="19" t="s">
        <v>70</v>
      </c>
      <c r="H9" s="25"/>
      <c r="I9" s="22">
        <v>78</v>
      </c>
      <c r="J9" s="22">
        <v>9</v>
      </c>
      <c r="K9" s="24">
        <v>76</v>
      </c>
      <c r="L9" s="22">
        <v>11</v>
      </c>
      <c r="M9" s="22">
        <v>78</v>
      </c>
      <c r="N9" s="22">
        <v>9</v>
      </c>
      <c r="O9" s="22">
        <v>74</v>
      </c>
      <c r="P9" s="22">
        <v>13</v>
      </c>
      <c r="Q9" s="22">
        <v>0</v>
      </c>
      <c r="R9" s="22" t="s">
        <v>145</v>
      </c>
      <c r="S9" s="22">
        <v>77</v>
      </c>
      <c r="T9" s="22">
        <v>10</v>
      </c>
      <c r="U9" s="23">
        <v>383</v>
      </c>
    </row>
    <row r="10" spans="1:21" ht="12.75">
      <c r="A10" s="17">
        <f t="shared" si="0"/>
        <v>8</v>
      </c>
      <c r="B10" s="20" t="s">
        <v>47</v>
      </c>
      <c r="C10" s="21" t="s">
        <v>23</v>
      </c>
      <c r="D10" s="27">
        <v>1987</v>
      </c>
      <c r="E10" s="27" t="s">
        <v>61</v>
      </c>
      <c r="F10" s="22" t="s">
        <v>59</v>
      </c>
      <c r="G10" s="19" t="s">
        <v>27</v>
      </c>
      <c r="H10" s="18">
        <v>6135</v>
      </c>
      <c r="I10" s="22">
        <v>70</v>
      </c>
      <c r="J10" s="22">
        <v>17</v>
      </c>
      <c r="K10" s="22">
        <v>70</v>
      </c>
      <c r="L10" s="22">
        <v>17</v>
      </c>
      <c r="M10" s="22">
        <v>79</v>
      </c>
      <c r="N10" s="22">
        <v>8</v>
      </c>
      <c r="O10" s="22">
        <v>80</v>
      </c>
      <c r="P10" s="22">
        <v>7</v>
      </c>
      <c r="Q10" s="22">
        <v>0</v>
      </c>
      <c r="R10" s="22" t="s">
        <v>145</v>
      </c>
      <c r="S10" s="22">
        <v>80</v>
      </c>
      <c r="T10" s="22">
        <v>7</v>
      </c>
      <c r="U10" s="23">
        <v>379</v>
      </c>
    </row>
    <row r="11" spans="1:21" ht="12.75">
      <c r="A11" s="17">
        <f t="shared" si="0"/>
        <v>9</v>
      </c>
      <c r="B11" s="20" t="s">
        <v>149</v>
      </c>
      <c r="C11" s="21" t="s">
        <v>23</v>
      </c>
      <c r="D11" s="27">
        <v>1960</v>
      </c>
      <c r="E11" s="27" t="s">
        <v>61</v>
      </c>
      <c r="F11" s="22" t="s">
        <v>18</v>
      </c>
      <c r="G11" s="19" t="s">
        <v>150</v>
      </c>
      <c r="H11" s="25">
        <v>5447</v>
      </c>
      <c r="I11" s="22">
        <v>0</v>
      </c>
      <c r="J11" s="22" t="s">
        <v>145</v>
      </c>
      <c r="K11" s="22">
        <v>73</v>
      </c>
      <c r="L11" s="22">
        <v>14</v>
      </c>
      <c r="M11" s="22">
        <v>71</v>
      </c>
      <c r="N11" s="22">
        <v>16</v>
      </c>
      <c r="O11" s="22">
        <v>72</v>
      </c>
      <c r="P11" s="22">
        <v>15</v>
      </c>
      <c r="Q11" s="22">
        <v>80</v>
      </c>
      <c r="R11" s="22">
        <v>7</v>
      </c>
      <c r="S11" s="22">
        <v>78</v>
      </c>
      <c r="T11" s="22">
        <v>9</v>
      </c>
      <c r="U11" s="23">
        <v>374</v>
      </c>
    </row>
    <row r="12" spans="1:21" ht="12.75">
      <c r="A12" s="17">
        <f t="shared" si="0"/>
        <v>10</v>
      </c>
      <c r="B12" s="18" t="s">
        <v>35</v>
      </c>
      <c r="C12" s="21" t="s">
        <v>23</v>
      </c>
      <c r="D12" s="27">
        <v>1973</v>
      </c>
      <c r="E12" s="27" t="s">
        <v>61</v>
      </c>
      <c r="F12" s="22" t="s">
        <v>59</v>
      </c>
      <c r="G12" s="19" t="s">
        <v>53</v>
      </c>
      <c r="H12" s="25">
        <v>5237</v>
      </c>
      <c r="I12" s="22">
        <v>64</v>
      </c>
      <c r="J12" s="22">
        <v>23</v>
      </c>
      <c r="K12" s="22">
        <v>75</v>
      </c>
      <c r="L12" s="22">
        <v>12</v>
      </c>
      <c r="M12" s="22">
        <v>64</v>
      </c>
      <c r="N12" s="22">
        <v>23</v>
      </c>
      <c r="O12" s="22">
        <v>76</v>
      </c>
      <c r="P12" s="22">
        <v>11</v>
      </c>
      <c r="Q12" s="22">
        <v>82</v>
      </c>
      <c r="R12" s="22">
        <v>5</v>
      </c>
      <c r="S12" s="22">
        <v>72</v>
      </c>
      <c r="T12" s="22">
        <v>15</v>
      </c>
      <c r="U12" s="23">
        <v>369</v>
      </c>
    </row>
    <row r="13" spans="1:21" ht="12.75">
      <c r="A13" s="17">
        <f t="shared" si="0"/>
        <v>11</v>
      </c>
      <c r="B13" s="18" t="s">
        <v>130</v>
      </c>
      <c r="C13" s="21" t="s">
        <v>23</v>
      </c>
      <c r="D13" s="27">
        <v>1986</v>
      </c>
      <c r="E13" s="27" t="s">
        <v>70</v>
      </c>
      <c r="F13" s="22" t="s">
        <v>59</v>
      </c>
      <c r="G13" s="19" t="s">
        <v>70</v>
      </c>
      <c r="H13" s="25"/>
      <c r="I13" s="22">
        <v>87</v>
      </c>
      <c r="J13" s="22">
        <v>3</v>
      </c>
      <c r="K13" s="24">
        <v>0</v>
      </c>
      <c r="L13" s="22" t="s">
        <v>145</v>
      </c>
      <c r="M13" s="22">
        <v>91</v>
      </c>
      <c r="N13" s="22">
        <v>2</v>
      </c>
      <c r="O13" s="22">
        <v>91</v>
      </c>
      <c r="P13" s="22">
        <v>2</v>
      </c>
      <c r="Q13" s="22">
        <v>0</v>
      </c>
      <c r="R13" s="22" t="s">
        <v>145</v>
      </c>
      <c r="S13" s="22">
        <v>87</v>
      </c>
      <c r="T13" s="22">
        <v>3</v>
      </c>
      <c r="U13" s="23">
        <v>356</v>
      </c>
    </row>
    <row r="14" spans="1:21" ht="12.75">
      <c r="A14" s="17">
        <f t="shared" si="0"/>
        <v>12</v>
      </c>
      <c r="B14" s="18" t="s">
        <v>36</v>
      </c>
      <c r="C14" s="21" t="s">
        <v>23</v>
      </c>
      <c r="D14" s="27">
        <v>1949</v>
      </c>
      <c r="E14" s="27" t="s">
        <v>61</v>
      </c>
      <c r="F14" s="22" t="s">
        <v>51</v>
      </c>
      <c r="G14" s="19" t="s">
        <v>67</v>
      </c>
      <c r="H14" s="25">
        <v>4649</v>
      </c>
      <c r="I14" s="22">
        <v>68</v>
      </c>
      <c r="J14" s="40">
        <v>19</v>
      </c>
      <c r="K14" s="22">
        <v>63</v>
      </c>
      <c r="L14" s="22">
        <v>24</v>
      </c>
      <c r="M14" s="22">
        <v>73</v>
      </c>
      <c r="N14" s="22">
        <v>14</v>
      </c>
      <c r="O14" s="22">
        <v>75</v>
      </c>
      <c r="P14" s="22">
        <v>12</v>
      </c>
      <c r="Q14" s="22">
        <v>76</v>
      </c>
      <c r="R14" s="22">
        <v>11</v>
      </c>
      <c r="S14" s="22">
        <v>63</v>
      </c>
      <c r="T14" s="22">
        <v>24</v>
      </c>
      <c r="U14" s="23">
        <v>355</v>
      </c>
    </row>
    <row r="15" spans="1:21" ht="12.75">
      <c r="A15" s="17">
        <f t="shared" si="0"/>
        <v>13</v>
      </c>
      <c r="B15" s="18" t="s">
        <v>38</v>
      </c>
      <c r="C15" s="21" t="s">
        <v>23</v>
      </c>
      <c r="D15" s="27">
        <v>1950</v>
      </c>
      <c r="E15" s="27" t="s">
        <v>61</v>
      </c>
      <c r="F15" s="22" t="s">
        <v>17</v>
      </c>
      <c r="G15" s="19" t="s">
        <v>22</v>
      </c>
      <c r="H15" s="25">
        <v>5241</v>
      </c>
      <c r="I15" s="22">
        <v>71</v>
      </c>
      <c r="J15" s="22">
        <v>16</v>
      </c>
      <c r="K15" s="22">
        <v>62</v>
      </c>
      <c r="L15" s="22">
        <v>25</v>
      </c>
      <c r="M15" s="22">
        <v>70</v>
      </c>
      <c r="N15" s="22">
        <v>17</v>
      </c>
      <c r="O15" s="22">
        <v>66</v>
      </c>
      <c r="P15" s="22">
        <v>21</v>
      </c>
      <c r="Q15" s="22">
        <v>79</v>
      </c>
      <c r="R15" s="22">
        <v>8</v>
      </c>
      <c r="S15" s="22">
        <v>62</v>
      </c>
      <c r="T15" s="22">
        <v>25</v>
      </c>
      <c r="U15" s="23">
        <v>348</v>
      </c>
    </row>
    <row r="16" spans="1:21" ht="12.75">
      <c r="A16" s="17">
        <f t="shared" si="0"/>
        <v>14</v>
      </c>
      <c r="B16" s="18" t="s">
        <v>46</v>
      </c>
      <c r="C16" s="21" t="s">
        <v>23</v>
      </c>
      <c r="D16" s="27">
        <v>1960</v>
      </c>
      <c r="E16" s="19" t="s">
        <v>70</v>
      </c>
      <c r="F16" s="22" t="s">
        <v>18</v>
      </c>
      <c r="G16" s="19" t="s">
        <v>70</v>
      </c>
      <c r="H16" s="25"/>
      <c r="I16" s="22">
        <v>65</v>
      </c>
      <c r="J16" s="22">
        <v>22</v>
      </c>
      <c r="K16" s="24">
        <v>66</v>
      </c>
      <c r="L16" s="40">
        <v>21</v>
      </c>
      <c r="M16" s="22">
        <v>69</v>
      </c>
      <c r="N16" s="22">
        <v>18</v>
      </c>
      <c r="O16" s="22">
        <v>60</v>
      </c>
      <c r="P16" s="22">
        <v>27</v>
      </c>
      <c r="Q16" s="22">
        <v>74</v>
      </c>
      <c r="R16" s="22">
        <v>13</v>
      </c>
      <c r="S16" s="22">
        <v>71</v>
      </c>
      <c r="T16" s="22">
        <v>16</v>
      </c>
      <c r="U16" s="23">
        <v>345</v>
      </c>
    </row>
    <row r="17" spans="1:21" ht="12.75">
      <c r="A17" s="17">
        <f t="shared" si="0"/>
        <v>15</v>
      </c>
      <c r="B17" s="20" t="s">
        <v>40</v>
      </c>
      <c r="C17" s="21" t="s">
        <v>23</v>
      </c>
      <c r="D17" s="27">
        <v>1973</v>
      </c>
      <c r="E17" s="27" t="s">
        <v>62</v>
      </c>
      <c r="F17" s="22" t="s">
        <v>59</v>
      </c>
      <c r="G17" s="19" t="s">
        <v>53</v>
      </c>
      <c r="H17" s="18">
        <v>4035</v>
      </c>
      <c r="I17" s="22">
        <v>45</v>
      </c>
      <c r="J17" s="22">
        <v>42</v>
      </c>
      <c r="K17" s="22">
        <v>56</v>
      </c>
      <c r="L17" s="22">
        <v>31</v>
      </c>
      <c r="M17" s="22">
        <v>68</v>
      </c>
      <c r="N17" s="22">
        <v>19</v>
      </c>
      <c r="O17" s="22">
        <v>69</v>
      </c>
      <c r="P17" s="22">
        <v>18</v>
      </c>
      <c r="Q17" s="22">
        <v>72</v>
      </c>
      <c r="R17" s="22">
        <v>15</v>
      </c>
      <c r="S17" s="22">
        <v>69</v>
      </c>
      <c r="T17" s="22">
        <v>18</v>
      </c>
      <c r="U17" s="23">
        <v>334</v>
      </c>
    </row>
    <row r="18" spans="1:21" ht="12.75">
      <c r="A18" s="17">
        <f t="shared" si="0"/>
        <v>16</v>
      </c>
      <c r="B18" s="18" t="s">
        <v>108</v>
      </c>
      <c r="C18" s="21" t="s">
        <v>23</v>
      </c>
      <c r="D18" s="27">
        <v>1991</v>
      </c>
      <c r="E18" s="27" t="s">
        <v>61</v>
      </c>
      <c r="F18" s="22" t="s">
        <v>59</v>
      </c>
      <c r="G18" s="19" t="s">
        <v>90</v>
      </c>
      <c r="H18" s="25">
        <v>6854</v>
      </c>
      <c r="I18" s="22">
        <v>79</v>
      </c>
      <c r="J18" s="22">
        <v>8</v>
      </c>
      <c r="K18" s="24">
        <v>77</v>
      </c>
      <c r="L18" s="22">
        <v>10</v>
      </c>
      <c r="M18" s="22">
        <v>82</v>
      </c>
      <c r="N18" s="22">
        <v>5</v>
      </c>
      <c r="O18" s="22">
        <v>0</v>
      </c>
      <c r="P18" s="22" t="s">
        <v>145</v>
      </c>
      <c r="Q18" s="22">
        <v>0</v>
      </c>
      <c r="R18" s="22" t="s">
        <v>145</v>
      </c>
      <c r="S18" s="22">
        <v>91</v>
      </c>
      <c r="T18" s="22">
        <v>2</v>
      </c>
      <c r="U18" s="23">
        <v>329</v>
      </c>
    </row>
    <row r="19" spans="1:21" ht="12.75">
      <c r="A19" s="17">
        <f t="shared" si="0"/>
        <v>17</v>
      </c>
      <c r="B19" s="20" t="s">
        <v>57</v>
      </c>
      <c r="C19" s="21" t="s">
        <v>23</v>
      </c>
      <c r="D19" s="27">
        <v>1992</v>
      </c>
      <c r="E19" s="19" t="s">
        <v>70</v>
      </c>
      <c r="F19" s="22" t="s">
        <v>26</v>
      </c>
      <c r="G19" s="19" t="s">
        <v>70</v>
      </c>
      <c r="H19" s="18"/>
      <c r="I19" s="22">
        <v>61</v>
      </c>
      <c r="J19" s="22">
        <v>26</v>
      </c>
      <c r="K19" s="22">
        <v>64</v>
      </c>
      <c r="L19" s="22">
        <v>23</v>
      </c>
      <c r="M19" s="22">
        <v>72</v>
      </c>
      <c r="N19" s="22">
        <v>15</v>
      </c>
      <c r="O19" s="22">
        <v>67</v>
      </c>
      <c r="P19" s="22">
        <v>20</v>
      </c>
      <c r="Q19" s="22">
        <v>49</v>
      </c>
      <c r="R19" s="22">
        <v>38</v>
      </c>
      <c r="S19" s="22">
        <v>64</v>
      </c>
      <c r="T19" s="22">
        <v>23</v>
      </c>
      <c r="U19" s="23">
        <v>328</v>
      </c>
    </row>
    <row r="20" spans="1:21" ht="12.75">
      <c r="A20" s="17">
        <f t="shared" si="0"/>
        <v>18</v>
      </c>
      <c r="B20" s="18" t="s">
        <v>105</v>
      </c>
      <c r="C20" s="21" t="s">
        <v>23</v>
      </c>
      <c r="D20" s="27">
        <v>1967</v>
      </c>
      <c r="E20" s="27" t="s">
        <v>62</v>
      </c>
      <c r="F20" s="22" t="s">
        <v>18</v>
      </c>
      <c r="G20" s="19" t="s">
        <v>83</v>
      </c>
      <c r="H20" s="25">
        <v>3856</v>
      </c>
      <c r="I20" s="22">
        <v>53</v>
      </c>
      <c r="J20" s="22">
        <v>34</v>
      </c>
      <c r="K20" s="22">
        <v>69</v>
      </c>
      <c r="L20" s="22">
        <v>18</v>
      </c>
      <c r="M20" s="22">
        <v>59</v>
      </c>
      <c r="N20" s="22">
        <v>28</v>
      </c>
      <c r="O20" s="22">
        <v>68</v>
      </c>
      <c r="P20" s="22">
        <v>19</v>
      </c>
      <c r="Q20" s="22">
        <v>70</v>
      </c>
      <c r="R20" s="22">
        <v>17</v>
      </c>
      <c r="S20" s="22">
        <v>52</v>
      </c>
      <c r="T20" s="22">
        <v>35</v>
      </c>
      <c r="U20" s="23">
        <v>319</v>
      </c>
    </row>
    <row r="21" spans="1:21" ht="12.75">
      <c r="A21" s="17">
        <f t="shared" si="0"/>
        <v>19</v>
      </c>
      <c r="B21" s="18" t="s">
        <v>41</v>
      </c>
      <c r="C21" s="21" t="s">
        <v>23</v>
      </c>
      <c r="D21" s="27">
        <v>1966</v>
      </c>
      <c r="E21" s="27" t="s">
        <v>62</v>
      </c>
      <c r="F21" s="22" t="s">
        <v>18</v>
      </c>
      <c r="G21" s="19" t="s">
        <v>53</v>
      </c>
      <c r="H21" s="25">
        <v>4332</v>
      </c>
      <c r="I21" s="22">
        <v>58</v>
      </c>
      <c r="J21" s="22">
        <v>29</v>
      </c>
      <c r="K21" s="22">
        <v>47</v>
      </c>
      <c r="L21" s="22">
        <v>40</v>
      </c>
      <c r="M21" s="22">
        <v>63</v>
      </c>
      <c r="N21" s="22">
        <v>24</v>
      </c>
      <c r="O21" s="22">
        <v>54</v>
      </c>
      <c r="P21" s="22">
        <v>33</v>
      </c>
      <c r="Q21" s="22">
        <v>75</v>
      </c>
      <c r="R21" s="22">
        <v>12</v>
      </c>
      <c r="S21" s="22">
        <v>66</v>
      </c>
      <c r="T21" s="22">
        <v>21</v>
      </c>
      <c r="U21" s="23">
        <v>316</v>
      </c>
    </row>
    <row r="22" spans="1:21" ht="12.75">
      <c r="A22" s="17">
        <f t="shared" si="0"/>
        <v>20</v>
      </c>
      <c r="B22" s="18" t="s">
        <v>39</v>
      </c>
      <c r="C22" s="21" t="s">
        <v>23</v>
      </c>
      <c r="D22" s="27">
        <v>1947</v>
      </c>
      <c r="E22" s="27" t="s">
        <v>61</v>
      </c>
      <c r="F22" s="22" t="s">
        <v>51</v>
      </c>
      <c r="G22" s="19" t="s">
        <v>24</v>
      </c>
      <c r="H22" s="25">
        <v>4047</v>
      </c>
      <c r="I22" s="22">
        <v>62</v>
      </c>
      <c r="J22" s="22">
        <v>25</v>
      </c>
      <c r="K22" s="22">
        <v>58</v>
      </c>
      <c r="L22" s="22">
        <v>29</v>
      </c>
      <c r="M22" s="22">
        <v>58</v>
      </c>
      <c r="N22" s="22">
        <v>29</v>
      </c>
      <c r="O22" s="22">
        <v>61</v>
      </c>
      <c r="P22" s="22">
        <v>26</v>
      </c>
      <c r="Q22" s="22">
        <v>69</v>
      </c>
      <c r="R22" s="22">
        <v>18</v>
      </c>
      <c r="S22" s="22">
        <v>65</v>
      </c>
      <c r="T22" s="22">
        <v>22</v>
      </c>
      <c r="U22" s="23">
        <v>315</v>
      </c>
    </row>
    <row r="23" spans="1:21" ht="12.75">
      <c r="A23" s="17">
        <f t="shared" si="0"/>
        <v>21</v>
      </c>
      <c r="B23" s="18" t="s">
        <v>102</v>
      </c>
      <c r="C23" s="21" t="s">
        <v>23</v>
      </c>
      <c r="D23" s="27">
        <v>1967</v>
      </c>
      <c r="E23" s="27" t="s">
        <v>63</v>
      </c>
      <c r="F23" s="22" t="s">
        <v>18</v>
      </c>
      <c r="G23" s="19" t="s">
        <v>96</v>
      </c>
      <c r="H23" s="25">
        <v>3230</v>
      </c>
      <c r="I23" s="22">
        <v>52</v>
      </c>
      <c r="J23" s="22">
        <v>35</v>
      </c>
      <c r="K23" s="24">
        <v>48</v>
      </c>
      <c r="L23" s="22">
        <v>39</v>
      </c>
      <c r="M23" s="22">
        <v>53</v>
      </c>
      <c r="N23" s="22">
        <v>34</v>
      </c>
      <c r="O23" s="22">
        <v>52</v>
      </c>
      <c r="P23" s="22">
        <v>35</v>
      </c>
      <c r="Q23" s="22">
        <v>62</v>
      </c>
      <c r="R23" s="22">
        <v>25</v>
      </c>
      <c r="S23" s="22">
        <v>54</v>
      </c>
      <c r="T23" s="22">
        <v>33</v>
      </c>
      <c r="U23" s="23">
        <v>273</v>
      </c>
    </row>
    <row r="24" spans="1:21" ht="12.75">
      <c r="A24" s="17">
        <f t="shared" si="0"/>
        <v>22</v>
      </c>
      <c r="B24" s="20" t="s">
        <v>54</v>
      </c>
      <c r="C24" s="21" t="s">
        <v>23</v>
      </c>
      <c r="D24" s="27">
        <v>1994</v>
      </c>
      <c r="E24" s="27" t="s">
        <v>63</v>
      </c>
      <c r="F24" s="22" t="s">
        <v>26</v>
      </c>
      <c r="G24" s="19" t="s">
        <v>22</v>
      </c>
      <c r="H24" s="18">
        <v>2746</v>
      </c>
      <c r="I24" s="22">
        <v>57</v>
      </c>
      <c r="J24" s="22">
        <v>30</v>
      </c>
      <c r="K24" s="22">
        <v>51</v>
      </c>
      <c r="L24" s="22">
        <v>36</v>
      </c>
      <c r="M24" s="22">
        <v>24</v>
      </c>
      <c r="N24" s="22">
        <v>63</v>
      </c>
      <c r="O24" s="22">
        <v>53</v>
      </c>
      <c r="P24" s="22">
        <v>34</v>
      </c>
      <c r="Q24" s="22">
        <v>46</v>
      </c>
      <c r="R24" s="22">
        <v>41</v>
      </c>
      <c r="S24" s="22">
        <v>57</v>
      </c>
      <c r="T24" s="22">
        <v>30</v>
      </c>
      <c r="U24" s="23">
        <v>264</v>
      </c>
    </row>
    <row r="25" spans="1:21" ht="12.75">
      <c r="A25" s="17">
        <f t="shared" si="0"/>
        <v>23</v>
      </c>
      <c r="B25" s="18" t="s">
        <v>58</v>
      </c>
      <c r="C25" s="21" t="s">
        <v>23</v>
      </c>
      <c r="D25" s="27">
        <v>1992</v>
      </c>
      <c r="E25" s="19" t="s">
        <v>70</v>
      </c>
      <c r="F25" s="22" t="s">
        <v>26</v>
      </c>
      <c r="G25" s="19" t="s">
        <v>70</v>
      </c>
      <c r="H25" s="18"/>
      <c r="I25" s="22">
        <v>55</v>
      </c>
      <c r="J25" s="22">
        <v>32</v>
      </c>
      <c r="K25" s="22">
        <v>45</v>
      </c>
      <c r="L25" s="22">
        <v>42</v>
      </c>
      <c r="M25" s="22">
        <v>51</v>
      </c>
      <c r="N25" s="22">
        <v>36</v>
      </c>
      <c r="O25" s="22">
        <v>43</v>
      </c>
      <c r="P25" s="22">
        <v>43</v>
      </c>
      <c r="Q25" s="22">
        <v>64</v>
      </c>
      <c r="R25" s="22">
        <v>23</v>
      </c>
      <c r="S25" s="22">
        <v>0</v>
      </c>
      <c r="T25" s="22" t="s">
        <v>145</v>
      </c>
      <c r="U25" s="23">
        <v>258</v>
      </c>
    </row>
    <row r="26" spans="1:21" ht="12.75">
      <c r="A26" s="17">
        <f t="shared" si="0"/>
        <v>24</v>
      </c>
      <c r="B26" s="18" t="s">
        <v>43</v>
      </c>
      <c r="C26" s="21" t="s">
        <v>23</v>
      </c>
      <c r="D26" s="27">
        <v>1951</v>
      </c>
      <c r="E26" s="27" t="s">
        <v>63</v>
      </c>
      <c r="F26" s="22" t="s">
        <v>17</v>
      </c>
      <c r="G26" s="19" t="s">
        <v>53</v>
      </c>
      <c r="H26" s="18">
        <v>2427</v>
      </c>
      <c r="I26" s="22">
        <v>47</v>
      </c>
      <c r="J26" s="22">
        <v>40</v>
      </c>
      <c r="K26" s="22">
        <v>36</v>
      </c>
      <c r="L26" s="22">
        <v>51</v>
      </c>
      <c r="M26" s="22">
        <v>47</v>
      </c>
      <c r="N26" s="22">
        <v>40</v>
      </c>
      <c r="O26" s="22">
        <v>49</v>
      </c>
      <c r="P26" s="22">
        <v>38</v>
      </c>
      <c r="Q26" s="22">
        <v>63</v>
      </c>
      <c r="R26" s="22">
        <v>24</v>
      </c>
      <c r="S26" s="22">
        <v>50</v>
      </c>
      <c r="T26" s="22">
        <v>37</v>
      </c>
      <c r="U26" s="23">
        <v>256</v>
      </c>
    </row>
    <row r="27" spans="1:21" ht="12.75">
      <c r="A27" s="17">
        <f t="shared" si="0"/>
        <v>25</v>
      </c>
      <c r="B27" s="20" t="s">
        <v>84</v>
      </c>
      <c r="C27" s="21" t="s">
        <v>23</v>
      </c>
      <c r="D27" s="27">
        <v>1974</v>
      </c>
      <c r="E27" s="27" t="s">
        <v>63</v>
      </c>
      <c r="F27" s="22" t="s">
        <v>59</v>
      </c>
      <c r="G27" s="19" t="s">
        <v>83</v>
      </c>
      <c r="H27" s="18">
        <v>2853</v>
      </c>
      <c r="I27" s="22">
        <v>44</v>
      </c>
      <c r="J27" s="22">
        <v>43</v>
      </c>
      <c r="K27" s="22">
        <v>32</v>
      </c>
      <c r="L27" s="22">
        <v>55</v>
      </c>
      <c r="M27" s="22">
        <v>37</v>
      </c>
      <c r="N27" s="22">
        <v>50</v>
      </c>
      <c r="O27" s="22">
        <v>58</v>
      </c>
      <c r="P27" s="22">
        <v>29</v>
      </c>
      <c r="Q27" s="22">
        <v>56</v>
      </c>
      <c r="R27" s="22">
        <v>31</v>
      </c>
      <c r="S27" s="22">
        <v>60</v>
      </c>
      <c r="T27" s="22">
        <v>27</v>
      </c>
      <c r="U27" s="23">
        <v>255</v>
      </c>
    </row>
    <row r="28" spans="1:21" ht="12.75">
      <c r="A28" s="17">
        <f t="shared" si="0"/>
        <v>26</v>
      </c>
      <c r="B28" s="18" t="s">
        <v>119</v>
      </c>
      <c r="C28" s="21" t="s">
        <v>23</v>
      </c>
      <c r="D28" s="27">
        <v>1951</v>
      </c>
      <c r="E28" s="27" t="s">
        <v>63</v>
      </c>
      <c r="F28" s="22" t="s">
        <v>17</v>
      </c>
      <c r="G28" s="19" t="s">
        <v>142</v>
      </c>
      <c r="H28" s="25">
        <v>1953</v>
      </c>
      <c r="I28" s="22">
        <v>43</v>
      </c>
      <c r="J28" s="22">
        <v>44</v>
      </c>
      <c r="K28" s="22">
        <v>43</v>
      </c>
      <c r="L28" s="22">
        <v>44</v>
      </c>
      <c r="M28" s="22">
        <v>30</v>
      </c>
      <c r="N28" s="22">
        <v>57</v>
      </c>
      <c r="O28" s="22">
        <v>57</v>
      </c>
      <c r="P28" s="22">
        <v>30</v>
      </c>
      <c r="Q28" s="22">
        <v>54</v>
      </c>
      <c r="R28" s="22">
        <v>33</v>
      </c>
      <c r="S28" s="22">
        <v>55</v>
      </c>
      <c r="T28" s="22">
        <v>32</v>
      </c>
      <c r="U28" s="23">
        <v>252</v>
      </c>
    </row>
    <row r="29" spans="1:21" ht="12.75">
      <c r="A29" s="17">
        <f t="shared" si="0"/>
        <v>27</v>
      </c>
      <c r="B29" s="20" t="s">
        <v>69</v>
      </c>
      <c r="C29" s="21" t="s">
        <v>23</v>
      </c>
      <c r="D29" s="27">
        <v>1992</v>
      </c>
      <c r="E29" s="27" t="s">
        <v>63</v>
      </c>
      <c r="F29" s="22" t="s">
        <v>26</v>
      </c>
      <c r="G29" s="19" t="s">
        <v>22</v>
      </c>
      <c r="H29" s="18">
        <v>2744</v>
      </c>
      <c r="I29" s="22">
        <v>40</v>
      </c>
      <c r="J29" s="22">
        <v>47</v>
      </c>
      <c r="K29" s="22">
        <v>53</v>
      </c>
      <c r="L29" s="40">
        <v>34</v>
      </c>
      <c r="M29" s="22">
        <v>0</v>
      </c>
      <c r="N29" s="22" t="s">
        <v>145</v>
      </c>
      <c r="O29" s="22">
        <v>51</v>
      </c>
      <c r="P29" s="22">
        <v>36</v>
      </c>
      <c r="Q29" s="22">
        <v>51</v>
      </c>
      <c r="R29" s="22">
        <v>36</v>
      </c>
      <c r="S29" s="22">
        <v>43</v>
      </c>
      <c r="T29" s="22">
        <v>44</v>
      </c>
      <c r="U29" s="23">
        <v>238</v>
      </c>
    </row>
    <row r="30" spans="1:21" ht="12.75">
      <c r="A30" s="17">
        <f t="shared" si="0"/>
        <v>28</v>
      </c>
      <c r="B30" s="20" t="s">
        <v>159</v>
      </c>
      <c r="C30" s="21" t="s">
        <v>23</v>
      </c>
      <c r="D30" s="27">
        <v>1943</v>
      </c>
      <c r="E30" s="27" t="s">
        <v>62</v>
      </c>
      <c r="F30" s="22" t="s">
        <v>51</v>
      </c>
      <c r="G30" s="19" t="s">
        <v>88</v>
      </c>
      <c r="H30" s="18">
        <v>3947</v>
      </c>
      <c r="I30" s="22">
        <v>0</v>
      </c>
      <c r="J30" s="22" t="s">
        <v>145</v>
      </c>
      <c r="K30" s="22">
        <v>52</v>
      </c>
      <c r="L30" s="22">
        <v>35</v>
      </c>
      <c r="M30" s="22">
        <v>54</v>
      </c>
      <c r="N30" s="22">
        <v>33</v>
      </c>
      <c r="O30" s="22">
        <v>56</v>
      </c>
      <c r="P30" s="22">
        <v>31</v>
      </c>
      <c r="Q30" s="22">
        <v>71</v>
      </c>
      <c r="R30" s="22">
        <v>16</v>
      </c>
      <c r="S30" s="22">
        <v>0</v>
      </c>
      <c r="T30" s="22" t="s">
        <v>145</v>
      </c>
      <c r="U30" s="23">
        <v>233</v>
      </c>
    </row>
    <row r="31" spans="1:21" ht="12.75">
      <c r="A31" s="17">
        <f t="shared" si="0"/>
        <v>29</v>
      </c>
      <c r="B31" s="20" t="s">
        <v>95</v>
      </c>
      <c r="C31" s="21" t="s">
        <v>23</v>
      </c>
      <c r="D31" s="27">
        <v>1956</v>
      </c>
      <c r="E31" s="27"/>
      <c r="F31" s="22" t="s">
        <v>17</v>
      </c>
      <c r="G31" s="19" t="s">
        <v>96</v>
      </c>
      <c r="H31" s="25">
        <v>2822</v>
      </c>
      <c r="I31" s="22">
        <v>41</v>
      </c>
      <c r="J31" s="22">
        <v>46</v>
      </c>
      <c r="K31" s="22">
        <v>46</v>
      </c>
      <c r="L31" s="22">
        <v>41</v>
      </c>
      <c r="M31" s="22">
        <v>42</v>
      </c>
      <c r="N31" s="22">
        <v>45</v>
      </c>
      <c r="O31" s="22">
        <v>0</v>
      </c>
      <c r="P31" s="22" t="s">
        <v>145</v>
      </c>
      <c r="Q31" s="22">
        <v>59</v>
      </c>
      <c r="R31" s="22">
        <v>28</v>
      </c>
      <c r="S31" s="22">
        <v>44</v>
      </c>
      <c r="T31" s="22">
        <v>43</v>
      </c>
      <c r="U31" s="23">
        <v>232</v>
      </c>
    </row>
    <row r="32" spans="1:21" ht="12.75">
      <c r="A32" s="17">
        <f t="shared" si="0"/>
        <v>30</v>
      </c>
      <c r="B32" s="20" t="s">
        <v>50</v>
      </c>
      <c r="C32" s="21" t="s">
        <v>23</v>
      </c>
      <c r="D32" s="27">
        <v>1994</v>
      </c>
      <c r="E32" s="27" t="s">
        <v>63</v>
      </c>
      <c r="F32" s="22" t="s">
        <v>26</v>
      </c>
      <c r="G32" s="19" t="s">
        <v>22</v>
      </c>
      <c r="H32" s="18">
        <v>2544</v>
      </c>
      <c r="I32" s="22">
        <v>46</v>
      </c>
      <c r="J32" s="22">
        <v>41</v>
      </c>
      <c r="K32" s="22">
        <v>40</v>
      </c>
      <c r="L32" s="22">
        <v>47</v>
      </c>
      <c r="M32" s="22">
        <v>0</v>
      </c>
      <c r="N32" s="22" t="s">
        <v>145</v>
      </c>
      <c r="O32" s="22">
        <v>48</v>
      </c>
      <c r="P32" s="22">
        <v>39</v>
      </c>
      <c r="Q32" s="22">
        <v>47</v>
      </c>
      <c r="R32" s="22">
        <v>40</v>
      </c>
      <c r="S32" s="22">
        <v>38</v>
      </c>
      <c r="T32" s="22">
        <v>49</v>
      </c>
      <c r="U32" s="23">
        <v>219</v>
      </c>
    </row>
    <row r="33" spans="1:21" ht="12.75">
      <c r="A33" s="17">
        <f t="shared" si="0"/>
        <v>31</v>
      </c>
      <c r="B33" s="18" t="s">
        <v>117</v>
      </c>
      <c r="C33" s="21" t="s">
        <v>23</v>
      </c>
      <c r="D33" s="27">
        <v>1947</v>
      </c>
      <c r="E33" s="27" t="s">
        <v>61</v>
      </c>
      <c r="F33" s="22" t="s">
        <v>51</v>
      </c>
      <c r="G33" s="19" t="s">
        <v>88</v>
      </c>
      <c r="H33" s="25">
        <v>5446</v>
      </c>
      <c r="I33" s="22">
        <v>72</v>
      </c>
      <c r="J33" s="22">
        <v>15</v>
      </c>
      <c r="K33" s="22">
        <v>39</v>
      </c>
      <c r="L33" s="22">
        <v>48</v>
      </c>
      <c r="M33" s="22">
        <v>0</v>
      </c>
      <c r="N33" s="22" t="s">
        <v>145</v>
      </c>
      <c r="O33" s="22">
        <v>63</v>
      </c>
      <c r="P33" s="22">
        <v>24</v>
      </c>
      <c r="Q33" s="22">
        <v>0</v>
      </c>
      <c r="R33" s="22" t="s">
        <v>145</v>
      </c>
      <c r="S33" s="22">
        <v>39</v>
      </c>
      <c r="T33" s="22">
        <v>48</v>
      </c>
      <c r="U33" s="23">
        <v>213</v>
      </c>
    </row>
    <row r="34" spans="1:21" ht="12.75">
      <c r="A34" s="17">
        <f t="shared" si="0"/>
        <v>32</v>
      </c>
      <c r="B34" s="18" t="s">
        <v>100</v>
      </c>
      <c r="C34" s="21" t="s">
        <v>23</v>
      </c>
      <c r="D34" s="27">
        <v>1948</v>
      </c>
      <c r="E34" s="27" t="s">
        <v>62</v>
      </c>
      <c r="F34" s="22" t="s">
        <v>51</v>
      </c>
      <c r="G34" s="19" t="s">
        <v>56</v>
      </c>
      <c r="H34" s="18">
        <v>4252</v>
      </c>
      <c r="I34" s="22">
        <v>50</v>
      </c>
      <c r="J34" s="22">
        <v>37</v>
      </c>
      <c r="K34" s="22">
        <v>35</v>
      </c>
      <c r="L34" s="22">
        <v>52</v>
      </c>
      <c r="M34" s="22">
        <v>60</v>
      </c>
      <c r="N34" s="22">
        <v>27</v>
      </c>
      <c r="O34" s="22">
        <v>0</v>
      </c>
      <c r="P34" s="22" t="s">
        <v>145</v>
      </c>
      <c r="Q34" s="22">
        <v>0</v>
      </c>
      <c r="R34" s="22" t="s">
        <v>145</v>
      </c>
      <c r="S34" s="22">
        <v>67</v>
      </c>
      <c r="T34" s="22">
        <v>20</v>
      </c>
      <c r="U34" s="23">
        <v>212</v>
      </c>
    </row>
    <row r="35" spans="1:21" ht="12.75">
      <c r="A35" s="17">
        <f t="shared" si="0"/>
        <v>33</v>
      </c>
      <c r="B35" s="18" t="s">
        <v>44</v>
      </c>
      <c r="C35" s="21" t="s">
        <v>23</v>
      </c>
      <c r="D35" s="27">
        <v>1942</v>
      </c>
      <c r="E35" s="27"/>
      <c r="F35" s="22" t="s">
        <v>51</v>
      </c>
      <c r="G35" s="19" t="s">
        <v>22</v>
      </c>
      <c r="H35" s="18">
        <v>1930</v>
      </c>
      <c r="I35" s="22">
        <v>34</v>
      </c>
      <c r="J35" s="22">
        <v>53</v>
      </c>
      <c r="K35" s="22">
        <v>22</v>
      </c>
      <c r="L35" s="22">
        <v>65</v>
      </c>
      <c r="M35" s="22">
        <v>34</v>
      </c>
      <c r="N35" s="22">
        <v>53</v>
      </c>
      <c r="O35" s="22">
        <v>42</v>
      </c>
      <c r="P35" s="22">
        <v>45</v>
      </c>
      <c r="Q35" s="22">
        <v>53</v>
      </c>
      <c r="R35" s="22">
        <v>34</v>
      </c>
      <c r="S35" s="22">
        <v>46</v>
      </c>
      <c r="T35" s="22">
        <v>41</v>
      </c>
      <c r="U35" s="23">
        <v>209</v>
      </c>
    </row>
    <row r="36" spans="1:21" ht="12.75">
      <c r="A36" s="17">
        <f t="shared" si="0"/>
        <v>34</v>
      </c>
      <c r="B36" s="18" t="s">
        <v>42</v>
      </c>
      <c r="C36" s="21" t="s">
        <v>23</v>
      </c>
      <c r="D36" s="27">
        <v>1958</v>
      </c>
      <c r="E36" s="27" t="s">
        <v>62</v>
      </c>
      <c r="F36" s="22" t="s">
        <v>17</v>
      </c>
      <c r="G36" s="19" t="s">
        <v>22</v>
      </c>
      <c r="H36" s="18">
        <v>2724</v>
      </c>
      <c r="I36" s="22">
        <v>49</v>
      </c>
      <c r="J36" s="22">
        <v>38</v>
      </c>
      <c r="K36" s="22">
        <v>23</v>
      </c>
      <c r="L36" s="22">
        <v>64</v>
      </c>
      <c r="M36" s="22">
        <v>35</v>
      </c>
      <c r="N36" s="22">
        <v>52</v>
      </c>
      <c r="O36" s="22">
        <v>42</v>
      </c>
      <c r="P36" s="22">
        <v>44</v>
      </c>
      <c r="Q36" s="22">
        <v>55</v>
      </c>
      <c r="R36" s="22">
        <v>32</v>
      </c>
      <c r="S36" s="22">
        <v>0</v>
      </c>
      <c r="T36" s="22" t="s">
        <v>145</v>
      </c>
      <c r="U36" s="23">
        <v>204</v>
      </c>
    </row>
    <row r="37" spans="1:21" ht="12.75">
      <c r="A37" s="17">
        <f t="shared" si="0"/>
        <v>35</v>
      </c>
      <c r="B37" s="20" t="s">
        <v>91</v>
      </c>
      <c r="C37" s="21" t="s">
        <v>23</v>
      </c>
      <c r="D37" s="27">
        <v>1981</v>
      </c>
      <c r="E37" s="27" t="s">
        <v>61</v>
      </c>
      <c r="F37" s="22" t="s">
        <v>59</v>
      </c>
      <c r="G37" s="19" t="s">
        <v>88</v>
      </c>
      <c r="H37" s="18">
        <v>5438</v>
      </c>
      <c r="I37" s="22">
        <v>77</v>
      </c>
      <c r="J37" s="22">
        <v>10</v>
      </c>
      <c r="K37" s="22">
        <v>55</v>
      </c>
      <c r="L37" s="22">
        <v>32</v>
      </c>
      <c r="M37" s="22">
        <v>0</v>
      </c>
      <c r="N37" s="22" t="s">
        <v>145</v>
      </c>
      <c r="O37" s="22">
        <v>0</v>
      </c>
      <c r="P37" s="22" t="s">
        <v>145</v>
      </c>
      <c r="Q37" s="22">
        <v>0</v>
      </c>
      <c r="R37" s="22" t="s">
        <v>145</v>
      </c>
      <c r="S37" s="22">
        <v>70</v>
      </c>
      <c r="T37" s="22">
        <v>17</v>
      </c>
      <c r="U37" s="23">
        <v>202</v>
      </c>
    </row>
    <row r="38" spans="1:21" ht="12.75">
      <c r="A38" s="17">
        <f t="shared" si="0"/>
        <v>36</v>
      </c>
      <c r="B38" s="20" t="s">
        <v>86</v>
      </c>
      <c r="C38" s="21" t="s">
        <v>23</v>
      </c>
      <c r="D38" s="27">
        <v>1996</v>
      </c>
      <c r="E38" s="27"/>
      <c r="F38" s="22" t="s">
        <v>28</v>
      </c>
      <c r="G38" s="19" t="s">
        <v>53</v>
      </c>
      <c r="H38" s="18">
        <v>821</v>
      </c>
      <c r="I38" s="22">
        <v>39</v>
      </c>
      <c r="J38" s="22">
        <v>48</v>
      </c>
      <c r="K38" s="22">
        <v>18</v>
      </c>
      <c r="L38" s="22">
        <v>69</v>
      </c>
      <c r="M38" s="22">
        <v>22</v>
      </c>
      <c r="N38" s="22">
        <v>65</v>
      </c>
      <c r="O38" s="22">
        <v>38</v>
      </c>
      <c r="P38" s="22">
        <v>49</v>
      </c>
      <c r="Q38" s="22">
        <v>40</v>
      </c>
      <c r="R38" s="22">
        <v>47</v>
      </c>
      <c r="S38" s="22">
        <v>48</v>
      </c>
      <c r="T38" s="22">
        <v>39</v>
      </c>
      <c r="U38" s="23">
        <v>187</v>
      </c>
    </row>
    <row r="39" spans="1:21" ht="12.75">
      <c r="A39" s="17">
        <f t="shared" si="0"/>
        <v>37</v>
      </c>
      <c r="B39" s="20" t="s">
        <v>160</v>
      </c>
      <c r="C39" s="21" t="s">
        <v>23</v>
      </c>
      <c r="D39" s="27">
        <v>1949</v>
      </c>
      <c r="E39" s="27" t="s">
        <v>62</v>
      </c>
      <c r="F39" s="22" t="s">
        <v>51</v>
      </c>
      <c r="G39" s="19" t="s">
        <v>22</v>
      </c>
      <c r="H39" s="25">
        <v>3423</v>
      </c>
      <c r="I39" s="22">
        <v>0</v>
      </c>
      <c r="J39" s="22" t="s">
        <v>145</v>
      </c>
      <c r="K39" s="22">
        <v>49</v>
      </c>
      <c r="L39" s="22">
        <v>38</v>
      </c>
      <c r="M39" s="22">
        <v>0</v>
      </c>
      <c r="N39" s="22" t="s">
        <v>145</v>
      </c>
      <c r="O39" s="22">
        <v>65</v>
      </c>
      <c r="P39" s="22">
        <v>22</v>
      </c>
      <c r="Q39" s="22">
        <v>66</v>
      </c>
      <c r="R39" s="22">
        <v>21</v>
      </c>
      <c r="S39" s="22">
        <v>0</v>
      </c>
      <c r="T39" s="22" t="s">
        <v>145</v>
      </c>
      <c r="U39" s="23">
        <v>180</v>
      </c>
    </row>
    <row r="40" spans="1:21" ht="12.75">
      <c r="A40" s="17">
        <f t="shared" si="0"/>
        <v>38</v>
      </c>
      <c r="B40" s="20" t="s">
        <v>165</v>
      </c>
      <c r="C40" s="21" t="s">
        <v>23</v>
      </c>
      <c r="D40" s="27">
        <v>1928</v>
      </c>
      <c r="E40" s="27"/>
      <c r="F40" s="22" t="s">
        <v>51</v>
      </c>
      <c r="G40" s="19" t="s">
        <v>22</v>
      </c>
      <c r="H40" s="18">
        <v>1230</v>
      </c>
      <c r="I40" s="22">
        <v>0</v>
      </c>
      <c r="J40" s="22" t="s">
        <v>145</v>
      </c>
      <c r="K40" s="22">
        <v>25</v>
      </c>
      <c r="L40" s="22">
        <v>62</v>
      </c>
      <c r="M40" s="22">
        <v>32</v>
      </c>
      <c r="N40" s="22">
        <v>55</v>
      </c>
      <c r="O40" s="22">
        <v>41</v>
      </c>
      <c r="P40" s="22">
        <v>46</v>
      </c>
      <c r="Q40" s="22">
        <v>34</v>
      </c>
      <c r="R40" s="22">
        <v>53</v>
      </c>
      <c r="S40" s="22">
        <v>35</v>
      </c>
      <c r="T40" s="22">
        <v>52</v>
      </c>
      <c r="U40" s="23">
        <v>167</v>
      </c>
    </row>
    <row r="41" spans="1:21" ht="12.75">
      <c r="A41" s="17">
        <f t="shared" si="0"/>
        <v>39</v>
      </c>
      <c r="B41" s="20" t="s">
        <v>147</v>
      </c>
      <c r="C41" s="21" t="s">
        <v>23</v>
      </c>
      <c r="D41" s="27">
        <v>1968</v>
      </c>
      <c r="E41" s="27" t="s">
        <v>61</v>
      </c>
      <c r="F41" s="22" t="s">
        <v>18</v>
      </c>
      <c r="G41" s="19" t="s">
        <v>56</v>
      </c>
      <c r="H41" s="18">
        <v>6849</v>
      </c>
      <c r="I41" s="22">
        <v>0</v>
      </c>
      <c r="J41" s="22" t="s">
        <v>145</v>
      </c>
      <c r="K41" s="22">
        <v>82</v>
      </c>
      <c r="L41" s="22">
        <v>5</v>
      </c>
      <c r="M41" s="22">
        <v>84</v>
      </c>
      <c r="N41" s="22">
        <v>4</v>
      </c>
      <c r="O41" s="22">
        <v>0</v>
      </c>
      <c r="P41" s="22" t="s">
        <v>145</v>
      </c>
      <c r="Q41" s="22">
        <v>0</v>
      </c>
      <c r="R41" s="22" t="s">
        <v>145</v>
      </c>
      <c r="S41" s="42">
        <v>0</v>
      </c>
      <c r="T41" s="22" t="s">
        <v>145</v>
      </c>
      <c r="U41" s="23">
        <v>166</v>
      </c>
    </row>
    <row r="42" spans="1:21" ht="12.75">
      <c r="A42" s="17">
        <f t="shared" si="0"/>
        <v>40</v>
      </c>
      <c r="B42" s="18" t="s">
        <v>98</v>
      </c>
      <c r="C42" s="21" t="s">
        <v>23</v>
      </c>
      <c r="D42" s="27">
        <v>1974</v>
      </c>
      <c r="E42" s="19" t="s">
        <v>70</v>
      </c>
      <c r="F42" s="22" t="s">
        <v>59</v>
      </c>
      <c r="G42" s="19" t="s">
        <v>70</v>
      </c>
      <c r="H42" s="25"/>
      <c r="I42" s="22">
        <v>29</v>
      </c>
      <c r="J42" s="22">
        <v>58</v>
      </c>
      <c r="K42" s="24">
        <v>26</v>
      </c>
      <c r="L42" s="22">
        <v>61</v>
      </c>
      <c r="M42" s="22">
        <v>28</v>
      </c>
      <c r="N42" s="22">
        <v>59</v>
      </c>
      <c r="O42" s="22">
        <v>37</v>
      </c>
      <c r="P42" s="22">
        <v>50</v>
      </c>
      <c r="Q42" s="22">
        <v>42</v>
      </c>
      <c r="R42" s="22">
        <v>45</v>
      </c>
      <c r="S42" s="22">
        <v>0</v>
      </c>
      <c r="T42" s="22" t="s">
        <v>145</v>
      </c>
      <c r="U42" s="23">
        <v>162</v>
      </c>
    </row>
    <row r="43" spans="1:21" ht="12.75">
      <c r="A43" s="17">
        <f t="shared" si="0"/>
        <v>41</v>
      </c>
      <c r="B43" s="20" t="s">
        <v>141</v>
      </c>
      <c r="C43" s="21" t="s">
        <v>23</v>
      </c>
      <c r="D43" s="27">
        <v>1961</v>
      </c>
      <c r="E43" s="27" t="s">
        <v>70</v>
      </c>
      <c r="F43" s="22" t="s">
        <v>18</v>
      </c>
      <c r="G43" s="19" t="s">
        <v>70</v>
      </c>
      <c r="H43" s="25"/>
      <c r="I43" s="22">
        <v>33</v>
      </c>
      <c r="J43" s="22">
        <v>54</v>
      </c>
      <c r="K43" s="22">
        <v>38</v>
      </c>
      <c r="L43" s="22">
        <v>49</v>
      </c>
      <c r="M43" s="22">
        <v>43</v>
      </c>
      <c r="N43" s="22">
        <v>44</v>
      </c>
      <c r="O43" s="22">
        <v>0</v>
      </c>
      <c r="P43" s="22" t="s">
        <v>145</v>
      </c>
      <c r="Q43" s="22">
        <v>44</v>
      </c>
      <c r="R43" s="22">
        <v>43</v>
      </c>
      <c r="S43" s="22">
        <v>0</v>
      </c>
      <c r="T43" s="22" t="s">
        <v>145</v>
      </c>
      <c r="U43" s="23">
        <v>158</v>
      </c>
    </row>
    <row r="44" spans="1:21" ht="12.75">
      <c r="A44" s="17">
        <f t="shared" si="0"/>
        <v>42</v>
      </c>
      <c r="B44" s="18" t="s">
        <v>87</v>
      </c>
      <c r="C44" s="21" t="s">
        <v>23</v>
      </c>
      <c r="D44" s="27">
        <v>1963</v>
      </c>
      <c r="E44" s="19" t="s">
        <v>70</v>
      </c>
      <c r="F44" s="22" t="s">
        <v>18</v>
      </c>
      <c r="G44" s="19" t="s">
        <v>70</v>
      </c>
      <c r="H44" s="25"/>
      <c r="I44" s="22">
        <v>35</v>
      </c>
      <c r="J44" s="22">
        <v>52</v>
      </c>
      <c r="K44" s="22">
        <v>41</v>
      </c>
      <c r="L44" s="22">
        <v>46</v>
      </c>
      <c r="M44" s="22">
        <v>33</v>
      </c>
      <c r="N44" s="22">
        <v>54</v>
      </c>
      <c r="O44" s="22">
        <v>47</v>
      </c>
      <c r="P44" s="22">
        <v>40</v>
      </c>
      <c r="Q44" s="22">
        <v>0</v>
      </c>
      <c r="R44" s="22" t="s">
        <v>145</v>
      </c>
      <c r="S44" s="22">
        <v>0</v>
      </c>
      <c r="T44" s="22" t="s">
        <v>145</v>
      </c>
      <c r="U44" s="23">
        <v>156</v>
      </c>
    </row>
    <row r="45" spans="1:21" ht="12.75">
      <c r="A45" s="17">
        <f t="shared" si="0"/>
        <v>43</v>
      </c>
      <c r="B45" s="20" t="s">
        <v>93</v>
      </c>
      <c r="C45" s="21" t="s">
        <v>23</v>
      </c>
      <c r="D45" s="27">
        <v>1994</v>
      </c>
      <c r="E45" s="27"/>
      <c r="F45" s="22" t="s">
        <v>26</v>
      </c>
      <c r="G45" s="19" t="s">
        <v>22</v>
      </c>
      <c r="H45" s="18">
        <v>2530</v>
      </c>
      <c r="I45" s="22">
        <v>59</v>
      </c>
      <c r="J45" s="22">
        <v>28</v>
      </c>
      <c r="K45" s="22">
        <v>0</v>
      </c>
      <c r="L45" s="22" t="s">
        <v>145</v>
      </c>
      <c r="M45" s="22">
        <v>48</v>
      </c>
      <c r="N45" s="22">
        <v>39</v>
      </c>
      <c r="O45" s="22">
        <v>0</v>
      </c>
      <c r="P45" s="22" t="s">
        <v>145</v>
      </c>
      <c r="Q45" s="22">
        <v>48</v>
      </c>
      <c r="R45" s="22">
        <v>39</v>
      </c>
      <c r="S45" s="22">
        <v>0</v>
      </c>
      <c r="T45" s="22" t="s">
        <v>145</v>
      </c>
      <c r="U45" s="23">
        <v>155</v>
      </c>
    </row>
    <row r="46" spans="1:21" ht="12.75">
      <c r="A46" s="17">
        <f t="shared" si="0"/>
        <v>44</v>
      </c>
      <c r="B46" s="20" t="s">
        <v>174</v>
      </c>
      <c r="C46" s="21" t="s">
        <v>23</v>
      </c>
      <c r="D46" s="27">
        <v>1987</v>
      </c>
      <c r="E46" s="27" t="s">
        <v>70</v>
      </c>
      <c r="F46" s="22" t="s">
        <v>59</v>
      </c>
      <c r="G46" s="19" t="s">
        <v>70</v>
      </c>
      <c r="H46" s="18"/>
      <c r="I46" s="22">
        <v>0</v>
      </c>
      <c r="J46" s="22" t="s">
        <v>145</v>
      </c>
      <c r="K46" s="24">
        <v>0</v>
      </c>
      <c r="L46" s="22" t="s">
        <v>145</v>
      </c>
      <c r="M46" s="22">
        <v>74</v>
      </c>
      <c r="N46" s="22">
        <v>13</v>
      </c>
      <c r="O46" s="22">
        <v>73</v>
      </c>
      <c r="P46" s="22">
        <v>14</v>
      </c>
      <c r="Q46" s="22">
        <v>0</v>
      </c>
      <c r="R46" s="22" t="s">
        <v>145</v>
      </c>
      <c r="S46" s="22">
        <v>0</v>
      </c>
      <c r="T46" s="22" t="s">
        <v>145</v>
      </c>
      <c r="U46" s="23">
        <v>147</v>
      </c>
    </row>
    <row r="47" spans="1:21" ht="12.75">
      <c r="A47" s="17">
        <f t="shared" si="0"/>
        <v>45</v>
      </c>
      <c r="B47" s="18" t="s">
        <v>113</v>
      </c>
      <c r="C47" s="21" t="s">
        <v>23</v>
      </c>
      <c r="D47" s="27">
        <v>1953</v>
      </c>
      <c r="E47" s="27" t="s">
        <v>70</v>
      </c>
      <c r="F47" s="22" t="s">
        <v>17</v>
      </c>
      <c r="G47" s="19" t="s">
        <v>70</v>
      </c>
      <c r="H47" s="18"/>
      <c r="I47" s="22">
        <v>37</v>
      </c>
      <c r="J47" s="22">
        <v>50</v>
      </c>
      <c r="K47" s="22">
        <v>28</v>
      </c>
      <c r="L47" s="22">
        <v>59</v>
      </c>
      <c r="M47" s="22">
        <v>36</v>
      </c>
      <c r="N47" s="22">
        <v>51</v>
      </c>
      <c r="O47" s="22">
        <v>0</v>
      </c>
      <c r="P47" s="22" t="s">
        <v>145</v>
      </c>
      <c r="Q47" s="22">
        <v>45</v>
      </c>
      <c r="R47" s="22">
        <v>42</v>
      </c>
      <c r="S47" s="22">
        <v>0</v>
      </c>
      <c r="T47" s="22" t="s">
        <v>145</v>
      </c>
      <c r="U47" s="23">
        <v>146</v>
      </c>
    </row>
    <row r="48" spans="1:21" ht="12.75">
      <c r="A48" s="17">
        <f t="shared" si="0"/>
        <v>46</v>
      </c>
      <c r="B48" s="18" t="s">
        <v>109</v>
      </c>
      <c r="C48" s="21" t="s">
        <v>23</v>
      </c>
      <c r="D48" s="27">
        <v>1977</v>
      </c>
      <c r="E48" s="27" t="s">
        <v>62</v>
      </c>
      <c r="F48" s="22" t="s">
        <v>59</v>
      </c>
      <c r="G48" s="19" t="s">
        <v>27</v>
      </c>
      <c r="H48" s="25">
        <v>5635</v>
      </c>
      <c r="I48" s="22">
        <v>75</v>
      </c>
      <c r="J48" s="22">
        <v>12</v>
      </c>
      <c r="K48" s="22">
        <v>67</v>
      </c>
      <c r="L48" s="22">
        <v>20</v>
      </c>
      <c r="M48" s="22">
        <v>0</v>
      </c>
      <c r="N48" s="22" t="s">
        <v>145</v>
      </c>
      <c r="O48" s="22">
        <v>0</v>
      </c>
      <c r="P48" s="22" t="s">
        <v>145</v>
      </c>
      <c r="Q48" s="22">
        <v>0</v>
      </c>
      <c r="R48" s="22" t="s">
        <v>145</v>
      </c>
      <c r="S48" s="22">
        <v>0</v>
      </c>
      <c r="T48" s="22" t="s">
        <v>145</v>
      </c>
      <c r="U48" s="23">
        <v>142</v>
      </c>
    </row>
    <row r="49" spans="1:21" ht="12.75">
      <c r="A49" s="17">
        <f t="shared" si="0"/>
        <v>47</v>
      </c>
      <c r="B49" s="20" t="s">
        <v>121</v>
      </c>
      <c r="C49" s="21" t="s">
        <v>23</v>
      </c>
      <c r="D49" s="27">
        <v>1941</v>
      </c>
      <c r="E49" s="27" t="s">
        <v>63</v>
      </c>
      <c r="F49" s="22" t="s">
        <v>51</v>
      </c>
      <c r="G49" s="19" t="s">
        <v>90</v>
      </c>
      <c r="H49" s="25">
        <v>1617</v>
      </c>
      <c r="I49" s="22">
        <v>30</v>
      </c>
      <c r="J49" s="22">
        <v>57</v>
      </c>
      <c r="K49" s="22">
        <v>29</v>
      </c>
      <c r="L49" s="22">
        <v>58</v>
      </c>
      <c r="M49" s="22">
        <v>0</v>
      </c>
      <c r="N49" s="22" t="s">
        <v>145</v>
      </c>
      <c r="O49" s="22">
        <v>0</v>
      </c>
      <c r="P49" s="22" t="s">
        <v>145</v>
      </c>
      <c r="Q49" s="22">
        <v>43</v>
      </c>
      <c r="R49" s="22">
        <v>44</v>
      </c>
      <c r="S49" s="22">
        <v>37</v>
      </c>
      <c r="T49" s="22">
        <v>50</v>
      </c>
      <c r="U49" s="23">
        <v>139</v>
      </c>
    </row>
    <row r="50" spans="1:21" ht="12.75">
      <c r="A50" s="17">
        <f t="shared" si="0"/>
        <v>48</v>
      </c>
      <c r="B50" s="20" t="s">
        <v>200</v>
      </c>
      <c r="C50" s="21" t="s">
        <v>23</v>
      </c>
      <c r="D50" s="27">
        <v>1983</v>
      </c>
      <c r="E50" s="19" t="s">
        <v>70</v>
      </c>
      <c r="F50" s="22" t="s">
        <v>59</v>
      </c>
      <c r="G50" s="19" t="s">
        <v>70</v>
      </c>
      <c r="H50" s="25"/>
      <c r="I50" s="22">
        <v>0</v>
      </c>
      <c r="J50" s="22" t="s">
        <v>145</v>
      </c>
      <c r="K50" s="22">
        <v>0</v>
      </c>
      <c r="L50" s="22" t="s">
        <v>145</v>
      </c>
      <c r="M50" s="22">
        <v>0</v>
      </c>
      <c r="N50" s="22" t="s">
        <v>145</v>
      </c>
      <c r="O50" s="22">
        <v>55</v>
      </c>
      <c r="P50" s="22">
        <v>32</v>
      </c>
      <c r="Q50" s="22">
        <v>0</v>
      </c>
      <c r="R50" s="22" t="s">
        <v>145</v>
      </c>
      <c r="S50" s="22">
        <v>73</v>
      </c>
      <c r="T50" s="22">
        <v>14</v>
      </c>
      <c r="U50" s="23">
        <v>128</v>
      </c>
    </row>
    <row r="51" spans="1:21" ht="12.75">
      <c r="A51" s="17">
        <f t="shared" si="0"/>
        <v>49</v>
      </c>
      <c r="B51" s="20" t="s">
        <v>180</v>
      </c>
      <c r="C51" s="21" t="s">
        <v>23</v>
      </c>
      <c r="D51" s="27">
        <v>1992</v>
      </c>
      <c r="E51" s="27" t="s">
        <v>70</v>
      </c>
      <c r="F51" s="22" t="s">
        <v>26</v>
      </c>
      <c r="G51" s="19" t="s">
        <v>70</v>
      </c>
      <c r="H51" s="18"/>
      <c r="I51" s="22">
        <v>0</v>
      </c>
      <c r="J51" s="22" t="s">
        <v>145</v>
      </c>
      <c r="K51" s="22">
        <v>0</v>
      </c>
      <c r="L51" s="22" t="s">
        <v>145</v>
      </c>
      <c r="M51" s="22">
        <v>57</v>
      </c>
      <c r="N51" s="22">
        <v>30</v>
      </c>
      <c r="O51" s="22">
        <v>71</v>
      </c>
      <c r="P51" s="22">
        <v>16</v>
      </c>
      <c r="Q51" s="22">
        <v>0</v>
      </c>
      <c r="R51" s="22" t="s">
        <v>145</v>
      </c>
      <c r="S51" s="22">
        <v>0</v>
      </c>
      <c r="T51" s="22" t="s">
        <v>145</v>
      </c>
      <c r="U51" s="23">
        <v>128</v>
      </c>
    </row>
    <row r="52" spans="1:21" ht="12.75">
      <c r="A52" s="17">
        <f t="shared" si="0"/>
        <v>50</v>
      </c>
      <c r="B52" s="18" t="s">
        <v>188</v>
      </c>
      <c r="C52" s="21" t="s">
        <v>23</v>
      </c>
      <c r="D52" s="27">
        <v>1955</v>
      </c>
      <c r="E52" s="27" t="s">
        <v>63</v>
      </c>
      <c r="F52" s="22" t="s">
        <v>17</v>
      </c>
      <c r="G52" s="19" t="s">
        <v>22</v>
      </c>
      <c r="H52" s="25">
        <v>2227</v>
      </c>
      <c r="I52" s="22">
        <v>0</v>
      </c>
      <c r="J52" s="22" t="s">
        <v>145</v>
      </c>
      <c r="K52" s="22">
        <v>0</v>
      </c>
      <c r="L52" s="22" t="s">
        <v>145</v>
      </c>
      <c r="M52" s="22">
        <v>38</v>
      </c>
      <c r="N52" s="22">
        <v>49</v>
      </c>
      <c r="O52" s="22">
        <v>0</v>
      </c>
      <c r="P52" s="22" t="s">
        <v>145</v>
      </c>
      <c r="Q52" s="22">
        <v>50</v>
      </c>
      <c r="R52" s="22">
        <v>37</v>
      </c>
      <c r="S52" s="22">
        <v>36</v>
      </c>
      <c r="T52" s="22">
        <v>51</v>
      </c>
      <c r="U52" s="23">
        <v>124</v>
      </c>
    </row>
    <row r="53" spans="1:21" ht="12.75">
      <c r="A53" s="17">
        <f t="shared" si="0"/>
        <v>51</v>
      </c>
      <c r="B53" s="18" t="s">
        <v>94</v>
      </c>
      <c r="C53" s="21" t="s">
        <v>23</v>
      </c>
      <c r="D53" s="27">
        <v>1993</v>
      </c>
      <c r="E53" s="27"/>
      <c r="F53" s="22" t="s">
        <v>26</v>
      </c>
      <c r="G53" s="19" t="s">
        <v>22</v>
      </c>
      <c r="H53" s="25">
        <v>2122</v>
      </c>
      <c r="I53" s="22">
        <v>63</v>
      </c>
      <c r="J53" s="22">
        <v>24</v>
      </c>
      <c r="K53" s="24">
        <v>0</v>
      </c>
      <c r="L53" s="22" t="s">
        <v>145</v>
      </c>
      <c r="M53" s="22">
        <v>0</v>
      </c>
      <c r="N53" s="22" t="s">
        <v>145</v>
      </c>
      <c r="O53" s="22">
        <v>0</v>
      </c>
      <c r="P53" s="22" t="s">
        <v>145</v>
      </c>
      <c r="Q53" s="22">
        <v>61</v>
      </c>
      <c r="R53" s="22">
        <v>26</v>
      </c>
      <c r="S53" s="22">
        <v>0</v>
      </c>
      <c r="T53" s="22" t="s">
        <v>145</v>
      </c>
      <c r="U53" s="23">
        <v>124</v>
      </c>
    </row>
    <row r="54" spans="1:21" ht="12.75">
      <c r="A54" s="17">
        <f t="shared" si="0"/>
        <v>52</v>
      </c>
      <c r="B54" s="18" t="s">
        <v>179</v>
      </c>
      <c r="C54" s="21" t="s">
        <v>23</v>
      </c>
      <c r="D54" s="27">
        <v>1962</v>
      </c>
      <c r="E54" s="27" t="s">
        <v>61</v>
      </c>
      <c r="F54" s="22" t="s">
        <v>18</v>
      </c>
      <c r="G54" s="19" t="s">
        <v>83</v>
      </c>
      <c r="H54" s="25">
        <v>5552</v>
      </c>
      <c r="I54" s="22">
        <v>0</v>
      </c>
      <c r="J54" s="22" t="s">
        <v>145</v>
      </c>
      <c r="K54" s="22">
        <v>0</v>
      </c>
      <c r="L54" s="22" t="s">
        <v>145</v>
      </c>
      <c r="M54" s="22">
        <v>62</v>
      </c>
      <c r="N54" s="22">
        <v>25</v>
      </c>
      <c r="O54" s="22">
        <v>62</v>
      </c>
      <c r="P54" s="22">
        <v>25</v>
      </c>
      <c r="Q54" s="22">
        <v>0</v>
      </c>
      <c r="R54" s="22" t="s">
        <v>145</v>
      </c>
      <c r="S54" s="22">
        <v>0</v>
      </c>
      <c r="T54" s="22" t="s">
        <v>145</v>
      </c>
      <c r="U54" s="23">
        <v>124</v>
      </c>
    </row>
    <row r="55" spans="1:21" ht="12.75">
      <c r="A55" s="17">
        <f t="shared" si="0"/>
        <v>53</v>
      </c>
      <c r="B55" s="20" t="s">
        <v>195</v>
      </c>
      <c r="C55" s="21" t="s">
        <v>23</v>
      </c>
      <c r="D55" s="27">
        <v>1967</v>
      </c>
      <c r="E55" s="27"/>
      <c r="F55" s="22" t="s">
        <v>18</v>
      </c>
      <c r="G55" s="19" t="s">
        <v>185</v>
      </c>
      <c r="H55" s="18"/>
      <c r="I55" s="22">
        <v>0</v>
      </c>
      <c r="J55" s="22" t="s">
        <v>145</v>
      </c>
      <c r="K55" s="22">
        <v>0</v>
      </c>
      <c r="L55" s="22" t="s">
        <v>145</v>
      </c>
      <c r="M55" s="22">
        <v>18</v>
      </c>
      <c r="N55" s="22">
        <v>69</v>
      </c>
      <c r="O55" s="22">
        <v>30</v>
      </c>
      <c r="P55" s="22">
        <v>57</v>
      </c>
      <c r="Q55" s="22">
        <v>35</v>
      </c>
      <c r="R55" s="22">
        <v>52</v>
      </c>
      <c r="S55" s="22">
        <v>27</v>
      </c>
      <c r="T55" s="22">
        <v>60</v>
      </c>
      <c r="U55" s="23">
        <v>110</v>
      </c>
    </row>
    <row r="56" spans="1:21" ht="12.75">
      <c r="A56" s="17">
        <f t="shared" si="0"/>
        <v>54</v>
      </c>
      <c r="B56" s="20" t="s">
        <v>157</v>
      </c>
      <c r="C56" s="21" t="s">
        <v>23</v>
      </c>
      <c r="D56" s="27">
        <v>1996</v>
      </c>
      <c r="E56" s="27" t="s">
        <v>62</v>
      </c>
      <c r="F56" s="22" t="s">
        <v>28</v>
      </c>
      <c r="G56" s="19" t="s">
        <v>158</v>
      </c>
      <c r="H56" s="18">
        <v>3237</v>
      </c>
      <c r="I56" s="22">
        <v>0</v>
      </c>
      <c r="J56" s="22" t="s">
        <v>145</v>
      </c>
      <c r="K56" s="22">
        <v>57</v>
      </c>
      <c r="L56" s="22">
        <v>30</v>
      </c>
      <c r="M56" s="22">
        <v>0</v>
      </c>
      <c r="N56" s="22" t="s">
        <v>145</v>
      </c>
      <c r="O56" s="22">
        <v>0</v>
      </c>
      <c r="P56" s="22" t="s">
        <v>145</v>
      </c>
      <c r="Q56" s="22">
        <v>0</v>
      </c>
      <c r="R56" s="22" t="s">
        <v>145</v>
      </c>
      <c r="S56" s="22">
        <v>51</v>
      </c>
      <c r="T56" s="22">
        <v>36</v>
      </c>
      <c r="U56" s="23">
        <v>108</v>
      </c>
    </row>
    <row r="57" spans="1:21" ht="12.75">
      <c r="A57" s="17">
        <f t="shared" si="0"/>
        <v>55</v>
      </c>
      <c r="B57" s="18" t="s">
        <v>97</v>
      </c>
      <c r="C57" s="21" t="s">
        <v>23</v>
      </c>
      <c r="D57" s="27">
        <v>1959</v>
      </c>
      <c r="E57" s="19" t="s">
        <v>70</v>
      </c>
      <c r="F57" s="22" t="s">
        <v>17</v>
      </c>
      <c r="G57" s="19" t="s">
        <v>70</v>
      </c>
      <c r="H57" s="25"/>
      <c r="I57" s="22">
        <v>38</v>
      </c>
      <c r="J57" s="22">
        <v>49</v>
      </c>
      <c r="K57" s="22">
        <v>33</v>
      </c>
      <c r="L57" s="22">
        <v>54</v>
      </c>
      <c r="M57" s="22">
        <v>31</v>
      </c>
      <c r="N57" s="22">
        <v>56</v>
      </c>
      <c r="O57" s="22">
        <v>0</v>
      </c>
      <c r="P57" s="22" t="s">
        <v>145</v>
      </c>
      <c r="Q57" s="22">
        <v>0</v>
      </c>
      <c r="R57" s="22" t="s">
        <v>145</v>
      </c>
      <c r="S57" s="22">
        <v>0</v>
      </c>
      <c r="T57" s="22" t="s">
        <v>145</v>
      </c>
      <c r="U57" s="23">
        <v>102</v>
      </c>
    </row>
    <row r="58" spans="1:21" ht="12.75">
      <c r="A58" s="17">
        <f t="shared" si="0"/>
        <v>56</v>
      </c>
      <c r="B58" s="18" t="s">
        <v>189</v>
      </c>
      <c r="C58" s="21" t="s">
        <v>23</v>
      </c>
      <c r="D58" s="27">
        <v>1990</v>
      </c>
      <c r="E58" s="27"/>
      <c r="F58" s="22" t="s">
        <v>59</v>
      </c>
      <c r="G58" s="19" t="s">
        <v>185</v>
      </c>
      <c r="H58" s="18">
        <v>921</v>
      </c>
      <c r="I58" s="22">
        <v>0</v>
      </c>
      <c r="J58" s="22" t="s">
        <v>145</v>
      </c>
      <c r="K58" s="22">
        <v>0</v>
      </c>
      <c r="L58" s="22" t="s">
        <v>145</v>
      </c>
      <c r="M58" s="22">
        <v>29</v>
      </c>
      <c r="N58" s="22">
        <v>58</v>
      </c>
      <c r="O58" s="22">
        <v>0</v>
      </c>
      <c r="P58" s="22" t="s">
        <v>145</v>
      </c>
      <c r="Q58" s="22">
        <v>37</v>
      </c>
      <c r="R58" s="22">
        <v>50</v>
      </c>
      <c r="S58" s="22">
        <v>34</v>
      </c>
      <c r="T58" s="22">
        <v>53</v>
      </c>
      <c r="U58" s="23">
        <v>100</v>
      </c>
    </row>
    <row r="59" spans="1:21" ht="12.75">
      <c r="A59" s="17">
        <f t="shared" si="0"/>
        <v>57</v>
      </c>
      <c r="B59" s="18" t="s">
        <v>222</v>
      </c>
      <c r="C59" s="21" t="s">
        <v>23</v>
      </c>
      <c r="D59" s="27">
        <v>1955</v>
      </c>
      <c r="E59" s="27" t="s">
        <v>65</v>
      </c>
      <c r="F59" s="22" t="s">
        <v>17</v>
      </c>
      <c r="G59" s="19" t="s">
        <v>27</v>
      </c>
      <c r="H59" s="25">
        <v>7829</v>
      </c>
      <c r="I59" s="22">
        <v>0</v>
      </c>
      <c r="J59" s="22" t="s">
        <v>145</v>
      </c>
      <c r="K59" s="22">
        <v>0</v>
      </c>
      <c r="L59" s="22" t="s">
        <v>145</v>
      </c>
      <c r="M59" s="22">
        <v>0</v>
      </c>
      <c r="N59" s="22" t="s">
        <v>145</v>
      </c>
      <c r="O59" s="22">
        <v>0</v>
      </c>
      <c r="P59" s="22" t="s">
        <v>145</v>
      </c>
      <c r="Q59" s="22">
        <v>0</v>
      </c>
      <c r="R59" s="22" t="s">
        <v>145</v>
      </c>
      <c r="S59" s="22">
        <v>99</v>
      </c>
      <c r="T59" s="22">
        <v>1</v>
      </c>
      <c r="U59" s="23">
        <v>99</v>
      </c>
    </row>
    <row r="60" spans="1:21" ht="12.75">
      <c r="A60" s="17">
        <f t="shared" si="0"/>
        <v>58</v>
      </c>
      <c r="B60" s="18" t="s">
        <v>172</v>
      </c>
      <c r="C60" s="21" t="s">
        <v>23</v>
      </c>
      <c r="D60" s="27">
        <v>1978</v>
      </c>
      <c r="E60" s="27" t="s">
        <v>64</v>
      </c>
      <c r="F60" s="22" t="s">
        <v>59</v>
      </c>
      <c r="G60" s="19" t="s">
        <v>22</v>
      </c>
      <c r="H60" s="25">
        <v>9924</v>
      </c>
      <c r="I60" s="22">
        <v>0</v>
      </c>
      <c r="J60" s="22" t="s">
        <v>145</v>
      </c>
      <c r="K60" s="22">
        <v>0</v>
      </c>
      <c r="L60" s="22" t="s">
        <v>145</v>
      </c>
      <c r="M60" s="22">
        <v>99</v>
      </c>
      <c r="N60" s="22">
        <v>1</v>
      </c>
      <c r="O60" s="22">
        <v>0</v>
      </c>
      <c r="P60" s="22" t="s">
        <v>145</v>
      </c>
      <c r="Q60" s="22">
        <v>0</v>
      </c>
      <c r="R60" s="22" t="s">
        <v>145</v>
      </c>
      <c r="S60" s="22">
        <v>0</v>
      </c>
      <c r="T60" s="22" t="s">
        <v>145</v>
      </c>
      <c r="U60" s="23">
        <v>99</v>
      </c>
    </row>
    <row r="61" spans="1:21" ht="12.75">
      <c r="A61" s="17">
        <f t="shared" si="0"/>
        <v>59</v>
      </c>
      <c r="B61" s="18" t="s">
        <v>184</v>
      </c>
      <c r="C61" s="21" t="s">
        <v>23</v>
      </c>
      <c r="D61" s="27">
        <v>1969</v>
      </c>
      <c r="E61" s="27"/>
      <c r="F61" s="22" t="s">
        <v>18</v>
      </c>
      <c r="G61" s="19" t="s">
        <v>185</v>
      </c>
      <c r="H61" s="25">
        <v>1837</v>
      </c>
      <c r="I61" s="22">
        <v>0</v>
      </c>
      <c r="J61" s="22" t="s">
        <v>145</v>
      </c>
      <c r="K61" s="24">
        <v>0</v>
      </c>
      <c r="L61" s="22" t="s">
        <v>145</v>
      </c>
      <c r="M61" s="22">
        <v>45</v>
      </c>
      <c r="N61" s="22">
        <v>42</v>
      </c>
      <c r="O61" s="22">
        <v>0</v>
      </c>
      <c r="P61" s="22" t="s">
        <v>145</v>
      </c>
      <c r="Q61" s="22">
        <v>52</v>
      </c>
      <c r="R61" s="22">
        <v>35</v>
      </c>
      <c r="S61" s="22">
        <v>0</v>
      </c>
      <c r="T61" s="22" t="s">
        <v>145</v>
      </c>
      <c r="U61" s="23">
        <v>97</v>
      </c>
    </row>
    <row r="62" spans="1:21" ht="12.75">
      <c r="A62" s="17">
        <f t="shared" si="0"/>
        <v>60</v>
      </c>
      <c r="B62" s="20" t="s">
        <v>183</v>
      </c>
      <c r="C62" s="21" t="s">
        <v>23</v>
      </c>
      <c r="D62" s="27">
        <v>1959</v>
      </c>
      <c r="E62" s="27" t="s">
        <v>62</v>
      </c>
      <c r="F62" s="22" t="s">
        <v>17</v>
      </c>
      <c r="G62" s="19" t="s">
        <v>176</v>
      </c>
      <c r="H62" s="18">
        <v>3350</v>
      </c>
      <c r="I62" s="22">
        <v>0</v>
      </c>
      <c r="J62" s="22" t="s">
        <v>145</v>
      </c>
      <c r="K62" s="22">
        <v>0</v>
      </c>
      <c r="L62" s="22" t="s">
        <v>145</v>
      </c>
      <c r="M62" s="22">
        <v>49</v>
      </c>
      <c r="N62" s="22">
        <v>38</v>
      </c>
      <c r="O62" s="22">
        <v>0</v>
      </c>
      <c r="P62" s="22" t="s">
        <v>145</v>
      </c>
      <c r="Q62" s="22">
        <v>0</v>
      </c>
      <c r="R62" s="22" t="s">
        <v>145</v>
      </c>
      <c r="S62" s="22">
        <v>47</v>
      </c>
      <c r="T62" s="22">
        <v>40</v>
      </c>
      <c r="U62" s="23">
        <v>96</v>
      </c>
    </row>
    <row r="63" spans="1:21" ht="12.75">
      <c r="A63" s="17">
        <f t="shared" si="0"/>
        <v>61</v>
      </c>
      <c r="B63" s="18" t="s">
        <v>163</v>
      </c>
      <c r="C63" s="21" t="s">
        <v>23</v>
      </c>
      <c r="D63" s="27">
        <v>1951</v>
      </c>
      <c r="E63" s="27"/>
      <c r="F63" s="22" t="s">
        <v>17</v>
      </c>
      <c r="G63" s="19" t="s">
        <v>88</v>
      </c>
      <c r="H63" s="25">
        <v>2624</v>
      </c>
      <c r="I63" s="22">
        <v>0</v>
      </c>
      <c r="J63" s="22" t="s">
        <v>145</v>
      </c>
      <c r="K63" s="22">
        <v>31</v>
      </c>
      <c r="L63" s="22">
        <v>56</v>
      </c>
      <c r="M63" s="22">
        <v>0</v>
      </c>
      <c r="N63" s="22" t="s">
        <v>145</v>
      </c>
      <c r="O63" s="22">
        <v>0</v>
      </c>
      <c r="P63" s="22" t="s">
        <v>145</v>
      </c>
      <c r="Q63" s="22">
        <v>65</v>
      </c>
      <c r="R63" s="22">
        <v>22</v>
      </c>
      <c r="S63" s="22">
        <v>0</v>
      </c>
      <c r="T63" s="22" t="s">
        <v>145</v>
      </c>
      <c r="U63" s="23">
        <v>96</v>
      </c>
    </row>
    <row r="64" spans="1:21" ht="12.75">
      <c r="A64" s="17">
        <f t="shared" si="0"/>
        <v>62</v>
      </c>
      <c r="B64" s="18" t="s">
        <v>123</v>
      </c>
      <c r="C64" s="21" t="s">
        <v>23</v>
      </c>
      <c r="D64" s="27">
        <v>1944</v>
      </c>
      <c r="E64" s="27"/>
      <c r="F64" s="22" t="s">
        <v>51</v>
      </c>
      <c r="G64" s="19" t="s">
        <v>22</v>
      </c>
      <c r="H64" s="25"/>
      <c r="I64" s="22">
        <v>24</v>
      </c>
      <c r="J64" s="22">
        <v>63</v>
      </c>
      <c r="K64" s="22">
        <v>0</v>
      </c>
      <c r="L64" s="22" t="s">
        <v>145</v>
      </c>
      <c r="M64" s="22">
        <v>0</v>
      </c>
      <c r="N64" s="22" t="s">
        <v>145</v>
      </c>
      <c r="O64" s="22">
        <v>0</v>
      </c>
      <c r="P64" s="22" t="s">
        <v>145</v>
      </c>
      <c r="Q64" s="22">
        <v>41</v>
      </c>
      <c r="R64" s="22">
        <v>46</v>
      </c>
      <c r="S64" s="22">
        <v>29</v>
      </c>
      <c r="T64" s="22">
        <v>58</v>
      </c>
      <c r="U64" s="23">
        <v>94</v>
      </c>
    </row>
    <row r="65" spans="1:21" ht="12.75">
      <c r="A65" s="17">
        <f t="shared" si="0"/>
        <v>63</v>
      </c>
      <c r="B65" s="18" t="s">
        <v>202</v>
      </c>
      <c r="C65" s="21" t="s">
        <v>23</v>
      </c>
      <c r="D65" s="27">
        <v>1984</v>
      </c>
      <c r="E65" s="27"/>
      <c r="F65" s="22" t="s">
        <v>59</v>
      </c>
      <c r="G65" s="19" t="s">
        <v>185</v>
      </c>
      <c r="H65" s="18">
        <v>2025</v>
      </c>
      <c r="I65" s="22">
        <v>0</v>
      </c>
      <c r="J65" s="22" t="s">
        <v>145</v>
      </c>
      <c r="K65" s="22">
        <v>0</v>
      </c>
      <c r="L65" s="22" t="s">
        <v>145</v>
      </c>
      <c r="M65" s="22">
        <v>0</v>
      </c>
      <c r="N65" s="22" t="s">
        <v>145</v>
      </c>
      <c r="O65" s="22">
        <v>44</v>
      </c>
      <c r="P65" s="22">
        <v>42</v>
      </c>
      <c r="Q65" s="22">
        <v>0</v>
      </c>
      <c r="R65" s="22" t="s">
        <v>145</v>
      </c>
      <c r="S65" s="22">
        <v>49</v>
      </c>
      <c r="T65" s="22">
        <v>38</v>
      </c>
      <c r="U65" s="23">
        <v>93</v>
      </c>
    </row>
    <row r="66" spans="1:21" ht="12.75">
      <c r="A66" s="17">
        <f t="shared" si="0"/>
        <v>64</v>
      </c>
      <c r="B66" s="18" t="s">
        <v>161</v>
      </c>
      <c r="C66" s="21" t="s">
        <v>23</v>
      </c>
      <c r="D66" s="27">
        <v>1977</v>
      </c>
      <c r="E66" s="27"/>
      <c r="F66" s="22" t="s">
        <v>59</v>
      </c>
      <c r="G66" s="19" t="s">
        <v>22</v>
      </c>
      <c r="H66" s="25">
        <v>3032</v>
      </c>
      <c r="I66" s="22">
        <v>0</v>
      </c>
      <c r="J66" s="22" t="s">
        <v>145</v>
      </c>
      <c r="K66" s="22">
        <v>42</v>
      </c>
      <c r="L66" s="22">
        <v>45</v>
      </c>
      <c r="M66" s="22">
        <v>50</v>
      </c>
      <c r="N66" s="22">
        <v>37</v>
      </c>
      <c r="O66" s="22">
        <v>0</v>
      </c>
      <c r="P66" s="22" t="s">
        <v>145</v>
      </c>
      <c r="Q66" s="22">
        <v>0</v>
      </c>
      <c r="R66" s="22" t="s">
        <v>145</v>
      </c>
      <c r="S66" s="22">
        <v>0</v>
      </c>
      <c r="T66" s="22" t="s">
        <v>145</v>
      </c>
      <c r="U66" s="23">
        <v>92</v>
      </c>
    </row>
    <row r="67" spans="1:21" ht="12.75">
      <c r="A67" s="17">
        <f t="shared" si="0"/>
        <v>65</v>
      </c>
      <c r="B67" s="18" t="s">
        <v>115</v>
      </c>
      <c r="C67" s="21" t="s">
        <v>23</v>
      </c>
      <c r="D67" s="27">
        <v>1987</v>
      </c>
      <c r="E67" s="27" t="s">
        <v>70</v>
      </c>
      <c r="F67" s="22" t="s">
        <v>59</v>
      </c>
      <c r="G67" s="19" t="s">
        <v>24</v>
      </c>
      <c r="H67" s="25">
        <v>9332</v>
      </c>
      <c r="I67" s="22">
        <v>91</v>
      </c>
      <c r="J67" s="22">
        <v>2</v>
      </c>
      <c r="K67" s="24">
        <v>0</v>
      </c>
      <c r="L67" s="22" t="s">
        <v>145</v>
      </c>
      <c r="M67" s="22">
        <v>0</v>
      </c>
      <c r="N67" s="22" t="s">
        <v>145</v>
      </c>
      <c r="O67" s="22">
        <v>0</v>
      </c>
      <c r="P67" s="22" t="s">
        <v>145</v>
      </c>
      <c r="Q67" s="22">
        <v>0</v>
      </c>
      <c r="R67" s="22" t="s">
        <v>145</v>
      </c>
      <c r="S67" s="22">
        <v>0</v>
      </c>
      <c r="T67" s="22" t="s">
        <v>145</v>
      </c>
      <c r="U67" s="23">
        <v>91</v>
      </c>
    </row>
    <row r="68" spans="1:21" ht="12.75">
      <c r="A68" s="17">
        <f t="shared" si="0"/>
        <v>66</v>
      </c>
      <c r="B68" s="18" t="s">
        <v>146</v>
      </c>
      <c r="C68" s="21" t="s">
        <v>23</v>
      </c>
      <c r="D68" s="27">
        <v>1964</v>
      </c>
      <c r="E68" s="27" t="s">
        <v>65</v>
      </c>
      <c r="F68" s="22" t="s">
        <v>18</v>
      </c>
      <c r="G68" s="19" t="s">
        <v>88</v>
      </c>
      <c r="H68" s="25">
        <v>7355</v>
      </c>
      <c r="I68" s="22">
        <v>0</v>
      </c>
      <c r="J68" s="22" t="s">
        <v>145</v>
      </c>
      <c r="K68" s="22">
        <v>87</v>
      </c>
      <c r="L68" s="22">
        <v>3</v>
      </c>
      <c r="M68" s="22">
        <v>0</v>
      </c>
      <c r="N68" s="22" t="s">
        <v>145</v>
      </c>
      <c r="O68" s="22">
        <v>0</v>
      </c>
      <c r="P68" s="22" t="s">
        <v>145</v>
      </c>
      <c r="Q68" s="22">
        <v>0</v>
      </c>
      <c r="R68" s="22" t="s">
        <v>145</v>
      </c>
      <c r="S68" s="22">
        <v>0</v>
      </c>
      <c r="T68" s="22" t="s">
        <v>145</v>
      </c>
      <c r="U68" s="23">
        <v>87</v>
      </c>
    </row>
    <row r="69" spans="1:21" ht="12.75">
      <c r="A69" s="17">
        <f aca="true" t="shared" si="1" ref="A69:A123">A68+1</f>
        <v>67</v>
      </c>
      <c r="B69" s="20" t="s">
        <v>173</v>
      </c>
      <c r="C69" s="21" t="s">
        <v>23</v>
      </c>
      <c r="D69" s="27">
        <v>1979</v>
      </c>
      <c r="E69" s="27" t="s">
        <v>65</v>
      </c>
      <c r="F69" s="22" t="s">
        <v>59</v>
      </c>
      <c r="G69" s="19" t="s">
        <v>90</v>
      </c>
      <c r="H69" s="18">
        <v>8238</v>
      </c>
      <c r="I69" s="22">
        <v>0</v>
      </c>
      <c r="J69" s="22" t="s">
        <v>145</v>
      </c>
      <c r="K69" s="22">
        <v>0</v>
      </c>
      <c r="L69" s="22" t="s">
        <v>145</v>
      </c>
      <c r="M69" s="22">
        <v>81</v>
      </c>
      <c r="N69" s="22">
        <v>6</v>
      </c>
      <c r="O69" s="22">
        <v>0</v>
      </c>
      <c r="P69" s="22" t="s">
        <v>145</v>
      </c>
      <c r="Q69" s="22">
        <v>0</v>
      </c>
      <c r="R69" s="22" t="s">
        <v>145</v>
      </c>
      <c r="S69" s="22">
        <v>0</v>
      </c>
      <c r="T69" s="22" t="s">
        <v>145</v>
      </c>
      <c r="U69" s="23">
        <v>81</v>
      </c>
    </row>
    <row r="70" spans="1:21" ht="12.75">
      <c r="A70" s="17">
        <f t="shared" si="1"/>
        <v>68</v>
      </c>
      <c r="B70" s="20" t="s">
        <v>213</v>
      </c>
      <c r="C70" s="21" t="s">
        <v>23</v>
      </c>
      <c r="D70" s="27">
        <v>1980</v>
      </c>
      <c r="E70" s="27" t="s">
        <v>70</v>
      </c>
      <c r="F70" s="22" t="s">
        <v>59</v>
      </c>
      <c r="G70" s="19" t="s">
        <v>70</v>
      </c>
      <c r="H70" s="18"/>
      <c r="I70" s="22">
        <v>0</v>
      </c>
      <c r="J70" s="22" t="s">
        <v>145</v>
      </c>
      <c r="K70" s="22">
        <v>0</v>
      </c>
      <c r="L70" s="22" t="s">
        <v>145</v>
      </c>
      <c r="M70" s="22">
        <v>20</v>
      </c>
      <c r="N70" s="22">
        <v>67</v>
      </c>
      <c r="O70" s="22">
        <v>0</v>
      </c>
      <c r="P70" s="22" t="s">
        <v>145</v>
      </c>
      <c r="Q70" s="22">
        <v>0</v>
      </c>
      <c r="R70" s="22" t="s">
        <v>145</v>
      </c>
      <c r="S70" s="22">
        <v>59</v>
      </c>
      <c r="T70" s="22">
        <v>28</v>
      </c>
      <c r="U70" s="23">
        <v>79</v>
      </c>
    </row>
    <row r="71" spans="1:21" ht="12.75">
      <c r="A71" s="17">
        <f t="shared" si="1"/>
        <v>69</v>
      </c>
      <c r="B71" s="18" t="s">
        <v>214</v>
      </c>
      <c r="C71" s="21" t="s">
        <v>23</v>
      </c>
      <c r="D71" s="27">
        <v>1994</v>
      </c>
      <c r="E71" s="27" t="s">
        <v>62</v>
      </c>
      <c r="F71" s="22" t="s">
        <v>26</v>
      </c>
      <c r="G71" s="19" t="s">
        <v>67</v>
      </c>
      <c r="H71" s="18">
        <v>3741</v>
      </c>
      <c r="I71" s="22">
        <v>0</v>
      </c>
      <c r="J71" s="22" t="s">
        <v>145</v>
      </c>
      <c r="K71" s="22">
        <v>0</v>
      </c>
      <c r="L71" s="22" t="s">
        <v>145</v>
      </c>
      <c r="M71" s="22">
        <v>0</v>
      </c>
      <c r="N71" s="22" t="s">
        <v>145</v>
      </c>
      <c r="O71" s="22">
        <v>0</v>
      </c>
      <c r="P71" s="22" t="s">
        <v>145</v>
      </c>
      <c r="Q71" s="22">
        <v>0</v>
      </c>
      <c r="R71" s="22" t="s">
        <v>145</v>
      </c>
      <c r="S71" s="22">
        <v>75</v>
      </c>
      <c r="T71" s="22">
        <v>12</v>
      </c>
      <c r="U71" s="23">
        <v>75</v>
      </c>
    </row>
    <row r="72" spans="1:21" ht="12.75">
      <c r="A72" s="17">
        <f t="shared" si="1"/>
        <v>70</v>
      </c>
      <c r="B72" s="18" t="s">
        <v>112</v>
      </c>
      <c r="C72" s="21" t="s">
        <v>23</v>
      </c>
      <c r="D72" s="27">
        <v>1981</v>
      </c>
      <c r="E72" s="27" t="s">
        <v>61</v>
      </c>
      <c r="F72" s="22" t="s">
        <v>59</v>
      </c>
      <c r="G72" s="19" t="s">
        <v>83</v>
      </c>
      <c r="H72" s="25">
        <v>5730</v>
      </c>
      <c r="I72" s="22">
        <v>73</v>
      </c>
      <c r="J72" s="22">
        <v>14</v>
      </c>
      <c r="K72" s="22">
        <v>0</v>
      </c>
      <c r="L72" s="22" t="s">
        <v>145</v>
      </c>
      <c r="M72" s="22">
        <v>0</v>
      </c>
      <c r="N72" s="22" t="s">
        <v>145</v>
      </c>
      <c r="O72" s="22">
        <v>0</v>
      </c>
      <c r="P72" s="22" t="s">
        <v>145</v>
      </c>
      <c r="Q72" s="22">
        <v>0</v>
      </c>
      <c r="R72" s="22" t="s">
        <v>145</v>
      </c>
      <c r="S72" s="22">
        <v>0</v>
      </c>
      <c r="T72" s="22" t="s">
        <v>145</v>
      </c>
      <c r="U72" s="23">
        <v>73</v>
      </c>
    </row>
    <row r="73" spans="1:21" ht="12.75">
      <c r="A73" s="17">
        <f t="shared" si="1"/>
        <v>71</v>
      </c>
      <c r="B73" s="18" t="s">
        <v>151</v>
      </c>
      <c r="C73" s="21" t="s">
        <v>23</v>
      </c>
      <c r="D73" s="27">
        <v>1989</v>
      </c>
      <c r="E73" s="27" t="s">
        <v>61</v>
      </c>
      <c r="F73" s="22" t="s">
        <v>59</v>
      </c>
      <c r="G73" s="19" t="s">
        <v>152</v>
      </c>
      <c r="H73" s="25">
        <v>5251</v>
      </c>
      <c r="I73" s="22">
        <v>0</v>
      </c>
      <c r="J73" s="22" t="s">
        <v>145</v>
      </c>
      <c r="K73" s="22">
        <v>72</v>
      </c>
      <c r="L73" s="22">
        <v>15</v>
      </c>
      <c r="M73" s="22">
        <v>0</v>
      </c>
      <c r="N73" s="22" t="s">
        <v>145</v>
      </c>
      <c r="O73" s="22">
        <v>0</v>
      </c>
      <c r="P73" s="22" t="s">
        <v>145</v>
      </c>
      <c r="Q73" s="22">
        <v>0</v>
      </c>
      <c r="R73" s="22" t="s">
        <v>145</v>
      </c>
      <c r="S73" s="22">
        <v>0</v>
      </c>
      <c r="T73" s="22" t="s">
        <v>145</v>
      </c>
      <c r="U73" s="23">
        <v>72</v>
      </c>
    </row>
    <row r="74" spans="1:21" ht="12.75">
      <c r="A74" s="17">
        <f t="shared" si="1"/>
        <v>72</v>
      </c>
      <c r="B74" s="20" t="s">
        <v>209</v>
      </c>
      <c r="C74" s="21" t="s">
        <v>23</v>
      </c>
      <c r="D74" s="27">
        <v>1946</v>
      </c>
      <c r="E74" s="27"/>
      <c r="F74" s="22" t="s">
        <v>51</v>
      </c>
      <c r="G74" s="19" t="s">
        <v>22</v>
      </c>
      <c r="H74" s="18"/>
      <c r="I74" s="22">
        <v>0</v>
      </c>
      <c r="J74" s="22" t="s">
        <v>145</v>
      </c>
      <c r="K74" s="22">
        <v>0</v>
      </c>
      <c r="L74" s="22" t="s">
        <v>145</v>
      </c>
      <c r="M74" s="22">
        <v>0</v>
      </c>
      <c r="N74" s="22" t="s">
        <v>145</v>
      </c>
      <c r="O74" s="22">
        <v>0</v>
      </c>
      <c r="P74" s="22" t="s">
        <v>145</v>
      </c>
      <c r="Q74" s="22">
        <v>39</v>
      </c>
      <c r="R74" s="22">
        <v>48</v>
      </c>
      <c r="S74" s="22">
        <v>32</v>
      </c>
      <c r="T74" s="22">
        <v>55</v>
      </c>
      <c r="U74" s="23">
        <v>71</v>
      </c>
    </row>
    <row r="75" spans="1:21" ht="12.75">
      <c r="A75" s="17">
        <f t="shared" si="1"/>
        <v>73</v>
      </c>
      <c r="B75" s="20" t="s">
        <v>153</v>
      </c>
      <c r="C75" s="21" t="s">
        <v>23</v>
      </c>
      <c r="D75" s="27">
        <v>1964</v>
      </c>
      <c r="E75" s="27" t="s">
        <v>70</v>
      </c>
      <c r="F75" s="22" t="s">
        <v>18</v>
      </c>
      <c r="G75" s="19" t="s">
        <v>70</v>
      </c>
      <c r="H75" s="18"/>
      <c r="I75" s="22">
        <v>0</v>
      </c>
      <c r="J75" s="22" t="s">
        <v>145</v>
      </c>
      <c r="K75" s="22">
        <v>71</v>
      </c>
      <c r="L75" s="22">
        <v>16</v>
      </c>
      <c r="M75" s="22">
        <v>0</v>
      </c>
      <c r="N75" s="22" t="s">
        <v>145</v>
      </c>
      <c r="O75" s="22">
        <v>0</v>
      </c>
      <c r="P75" s="22" t="s">
        <v>145</v>
      </c>
      <c r="Q75" s="22">
        <v>0</v>
      </c>
      <c r="R75" s="22" t="s">
        <v>145</v>
      </c>
      <c r="S75" s="22">
        <v>0</v>
      </c>
      <c r="T75" s="22" t="s">
        <v>145</v>
      </c>
      <c r="U75" s="23">
        <v>71</v>
      </c>
    </row>
    <row r="76" spans="1:21" ht="12.75">
      <c r="A76" s="17">
        <f t="shared" si="1"/>
        <v>74</v>
      </c>
      <c r="B76" s="18" t="s">
        <v>111</v>
      </c>
      <c r="C76" s="21" t="s">
        <v>23</v>
      </c>
      <c r="D76" s="27">
        <v>1992</v>
      </c>
      <c r="E76" s="27" t="s">
        <v>62</v>
      </c>
      <c r="F76" s="22" t="s">
        <v>26</v>
      </c>
      <c r="G76" s="19" t="s">
        <v>22</v>
      </c>
      <c r="H76" s="25">
        <v>4820</v>
      </c>
      <c r="I76" s="22">
        <v>69</v>
      </c>
      <c r="J76" s="22">
        <v>18</v>
      </c>
      <c r="K76" s="22">
        <v>0</v>
      </c>
      <c r="L76" s="22" t="s">
        <v>145</v>
      </c>
      <c r="M76" s="22">
        <v>0</v>
      </c>
      <c r="N76" s="22" t="s">
        <v>145</v>
      </c>
      <c r="O76" s="22">
        <v>0</v>
      </c>
      <c r="P76" s="22" t="s">
        <v>145</v>
      </c>
      <c r="Q76" s="22">
        <v>0</v>
      </c>
      <c r="R76" s="22" t="s">
        <v>145</v>
      </c>
      <c r="S76" s="22">
        <v>0</v>
      </c>
      <c r="T76" s="22" t="s">
        <v>145</v>
      </c>
      <c r="U76" s="23">
        <v>69</v>
      </c>
    </row>
    <row r="77" spans="1:21" ht="12.75">
      <c r="A77" s="17">
        <f t="shared" si="1"/>
        <v>75</v>
      </c>
      <c r="B77" s="18" t="s">
        <v>175</v>
      </c>
      <c r="C77" s="21" t="s">
        <v>23</v>
      </c>
      <c r="D77" s="27">
        <v>1947</v>
      </c>
      <c r="E77" s="27" t="s">
        <v>61</v>
      </c>
      <c r="F77" s="22" t="s">
        <v>51</v>
      </c>
      <c r="G77" s="19" t="s">
        <v>176</v>
      </c>
      <c r="H77" s="25">
        <v>5433</v>
      </c>
      <c r="I77" s="22">
        <v>0</v>
      </c>
      <c r="J77" s="22" t="s">
        <v>145</v>
      </c>
      <c r="K77" s="22">
        <v>0</v>
      </c>
      <c r="L77" s="22" t="s">
        <v>145</v>
      </c>
      <c r="M77" s="22">
        <v>67</v>
      </c>
      <c r="N77" s="22">
        <v>20</v>
      </c>
      <c r="O77" s="22">
        <v>0</v>
      </c>
      <c r="P77" s="22" t="s">
        <v>145</v>
      </c>
      <c r="Q77" s="22">
        <v>0</v>
      </c>
      <c r="R77" s="22" t="s">
        <v>145</v>
      </c>
      <c r="S77" s="22">
        <v>0</v>
      </c>
      <c r="T77" s="22" t="s">
        <v>145</v>
      </c>
      <c r="U77" s="23">
        <v>67</v>
      </c>
    </row>
    <row r="78" spans="1:21" ht="12.75">
      <c r="A78" s="17">
        <f t="shared" si="1"/>
        <v>76</v>
      </c>
      <c r="B78" s="18" t="s">
        <v>177</v>
      </c>
      <c r="C78" s="21" t="s">
        <v>23</v>
      </c>
      <c r="D78" s="27">
        <v>1962</v>
      </c>
      <c r="E78" s="27" t="s">
        <v>61</v>
      </c>
      <c r="F78" s="22" t="s">
        <v>18</v>
      </c>
      <c r="G78" s="19" t="s">
        <v>176</v>
      </c>
      <c r="H78" s="25">
        <v>4746</v>
      </c>
      <c r="I78" s="22">
        <v>0</v>
      </c>
      <c r="J78" s="22" t="s">
        <v>145</v>
      </c>
      <c r="K78" s="24">
        <v>0</v>
      </c>
      <c r="L78" s="22" t="s">
        <v>145</v>
      </c>
      <c r="M78" s="22">
        <v>66</v>
      </c>
      <c r="N78" s="22">
        <v>21</v>
      </c>
      <c r="O78" s="22">
        <v>0</v>
      </c>
      <c r="P78" s="22" t="s">
        <v>145</v>
      </c>
      <c r="Q78" s="22">
        <v>0</v>
      </c>
      <c r="R78" s="22" t="s">
        <v>145</v>
      </c>
      <c r="S78" s="22">
        <v>0</v>
      </c>
      <c r="T78" s="22" t="s">
        <v>145</v>
      </c>
      <c r="U78" s="23">
        <v>66</v>
      </c>
    </row>
    <row r="79" spans="1:21" ht="12.75">
      <c r="A79" s="17">
        <f t="shared" si="1"/>
        <v>77</v>
      </c>
      <c r="B79" s="18" t="s">
        <v>85</v>
      </c>
      <c r="C79" s="21" t="s">
        <v>23</v>
      </c>
      <c r="D79" s="27">
        <v>1967</v>
      </c>
      <c r="E79" s="19" t="s">
        <v>70</v>
      </c>
      <c r="F79" s="22" t="s">
        <v>18</v>
      </c>
      <c r="G79" s="19" t="s">
        <v>114</v>
      </c>
      <c r="H79" s="25">
        <v>4732</v>
      </c>
      <c r="I79" s="22">
        <v>66</v>
      </c>
      <c r="J79" s="22">
        <v>21</v>
      </c>
      <c r="K79" s="22">
        <v>0</v>
      </c>
      <c r="L79" s="22" t="s">
        <v>145</v>
      </c>
      <c r="M79" s="22">
        <v>0</v>
      </c>
      <c r="N79" s="22" t="s">
        <v>145</v>
      </c>
      <c r="O79" s="22">
        <v>0</v>
      </c>
      <c r="P79" s="22" t="s">
        <v>145</v>
      </c>
      <c r="Q79" s="22">
        <v>0</v>
      </c>
      <c r="R79" s="22" t="s">
        <v>145</v>
      </c>
      <c r="S79" s="22">
        <v>0</v>
      </c>
      <c r="T79" s="22" t="s">
        <v>145</v>
      </c>
      <c r="U79" s="23">
        <v>66</v>
      </c>
    </row>
    <row r="80" spans="1:21" ht="12.75">
      <c r="A80" s="17">
        <f t="shared" si="1"/>
        <v>78</v>
      </c>
      <c r="B80" s="18" t="s">
        <v>178</v>
      </c>
      <c r="C80" s="21" t="s">
        <v>23</v>
      </c>
      <c r="D80" s="27">
        <v>1969</v>
      </c>
      <c r="E80" s="27" t="s">
        <v>61</v>
      </c>
      <c r="F80" s="22" t="s">
        <v>18</v>
      </c>
      <c r="G80" s="19" t="s">
        <v>22</v>
      </c>
      <c r="H80" s="18">
        <v>4226</v>
      </c>
      <c r="I80" s="22">
        <v>0</v>
      </c>
      <c r="J80" s="22" t="s">
        <v>145</v>
      </c>
      <c r="K80" s="22">
        <v>0</v>
      </c>
      <c r="L80" s="22" t="s">
        <v>145</v>
      </c>
      <c r="M80" s="22">
        <v>65</v>
      </c>
      <c r="N80" s="22">
        <v>22</v>
      </c>
      <c r="O80" s="22">
        <v>0</v>
      </c>
      <c r="P80" s="22" t="s">
        <v>145</v>
      </c>
      <c r="Q80" s="22">
        <v>0</v>
      </c>
      <c r="R80" s="22" t="s">
        <v>145</v>
      </c>
      <c r="S80" s="22">
        <v>0</v>
      </c>
      <c r="T80" s="22" t="s">
        <v>145</v>
      </c>
      <c r="U80" s="23">
        <v>65</v>
      </c>
    </row>
    <row r="81" spans="1:21" ht="12.75">
      <c r="A81" s="17">
        <f t="shared" si="1"/>
        <v>79</v>
      </c>
      <c r="B81" s="18" t="s">
        <v>154</v>
      </c>
      <c r="C81" s="21" t="s">
        <v>23</v>
      </c>
      <c r="D81" s="27">
        <v>1993</v>
      </c>
      <c r="E81" s="27" t="s">
        <v>61</v>
      </c>
      <c r="F81" s="22" t="s">
        <v>26</v>
      </c>
      <c r="G81" s="19" t="s">
        <v>152</v>
      </c>
      <c r="H81" s="25">
        <v>4846</v>
      </c>
      <c r="I81" s="22">
        <v>0</v>
      </c>
      <c r="J81" s="22" t="s">
        <v>145</v>
      </c>
      <c r="K81" s="24">
        <v>65</v>
      </c>
      <c r="L81" s="22">
        <v>22</v>
      </c>
      <c r="M81" s="22">
        <v>0</v>
      </c>
      <c r="N81" s="22" t="s">
        <v>145</v>
      </c>
      <c r="O81" s="22">
        <v>0</v>
      </c>
      <c r="P81" s="22" t="s">
        <v>145</v>
      </c>
      <c r="Q81" s="22">
        <v>0</v>
      </c>
      <c r="R81" s="22" t="s">
        <v>145</v>
      </c>
      <c r="S81" s="22">
        <v>0</v>
      </c>
      <c r="T81" s="22" t="s">
        <v>145</v>
      </c>
      <c r="U81" s="23">
        <v>65</v>
      </c>
    </row>
    <row r="82" spans="1:21" ht="12.75">
      <c r="A82" s="17">
        <f t="shared" si="1"/>
        <v>80</v>
      </c>
      <c r="B82" s="18" t="s">
        <v>204</v>
      </c>
      <c r="C82" s="21" t="s">
        <v>23</v>
      </c>
      <c r="D82" s="27">
        <v>1957</v>
      </c>
      <c r="E82" s="27"/>
      <c r="F82" s="22" t="s">
        <v>17</v>
      </c>
      <c r="G82" s="19" t="s">
        <v>185</v>
      </c>
      <c r="H82" s="25"/>
      <c r="I82" s="22">
        <v>0</v>
      </c>
      <c r="J82" s="22" t="s">
        <v>145</v>
      </c>
      <c r="K82" s="22">
        <v>0</v>
      </c>
      <c r="L82" s="22" t="s">
        <v>145</v>
      </c>
      <c r="M82" s="22">
        <v>0</v>
      </c>
      <c r="N82" s="22" t="s">
        <v>145</v>
      </c>
      <c r="O82" s="22">
        <v>34</v>
      </c>
      <c r="P82" s="22">
        <v>53</v>
      </c>
      <c r="Q82" s="22">
        <v>0</v>
      </c>
      <c r="R82" s="22" t="s">
        <v>145</v>
      </c>
      <c r="S82" s="22">
        <v>30</v>
      </c>
      <c r="T82" s="22">
        <v>57</v>
      </c>
      <c r="U82" s="23">
        <v>64</v>
      </c>
    </row>
    <row r="83" spans="1:21" ht="12.75">
      <c r="A83" s="17">
        <f t="shared" si="1"/>
        <v>81</v>
      </c>
      <c r="B83" s="18" t="s">
        <v>193</v>
      </c>
      <c r="C83" s="21" t="s">
        <v>23</v>
      </c>
      <c r="D83" s="27">
        <v>1957</v>
      </c>
      <c r="E83" s="27"/>
      <c r="F83" s="22" t="s">
        <v>17</v>
      </c>
      <c r="G83" s="19" t="s">
        <v>194</v>
      </c>
      <c r="H83" s="18">
        <v>817</v>
      </c>
      <c r="I83" s="22">
        <v>0</v>
      </c>
      <c r="J83" s="22" t="s">
        <v>145</v>
      </c>
      <c r="K83" s="22">
        <v>0</v>
      </c>
      <c r="L83" s="22" t="s">
        <v>145</v>
      </c>
      <c r="M83" s="22">
        <v>21</v>
      </c>
      <c r="N83" s="22">
        <v>66</v>
      </c>
      <c r="O83" s="22">
        <v>0</v>
      </c>
      <c r="P83" s="22" t="s">
        <v>145</v>
      </c>
      <c r="Q83" s="22">
        <v>38</v>
      </c>
      <c r="R83" s="22">
        <v>49</v>
      </c>
      <c r="S83" s="22">
        <v>0</v>
      </c>
      <c r="T83" s="22" t="s">
        <v>145</v>
      </c>
      <c r="U83" s="23">
        <v>59</v>
      </c>
    </row>
    <row r="84" spans="1:21" ht="12.75">
      <c r="A84" s="17">
        <f t="shared" si="1"/>
        <v>82</v>
      </c>
      <c r="B84" s="18" t="s">
        <v>156</v>
      </c>
      <c r="C84" s="21" t="s">
        <v>23</v>
      </c>
      <c r="D84" s="27">
        <v>1988</v>
      </c>
      <c r="E84" s="19" t="s">
        <v>61</v>
      </c>
      <c r="F84" s="22" t="s">
        <v>59</v>
      </c>
      <c r="G84" s="19" t="s">
        <v>22</v>
      </c>
      <c r="H84" s="25">
        <v>5332</v>
      </c>
      <c r="I84" s="22">
        <v>0</v>
      </c>
      <c r="J84" s="22" t="s">
        <v>145</v>
      </c>
      <c r="K84" s="22">
        <v>59</v>
      </c>
      <c r="L84" s="22">
        <v>28</v>
      </c>
      <c r="M84" s="22">
        <v>0</v>
      </c>
      <c r="N84" s="22" t="s">
        <v>145</v>
      </c>
      <c r="O84" s="22">
        <v>0</v>
      </c>
      <c r="P84" s="22" t="s">
        <v>145</v>
      </c>
      <c r="Q84" s="22">
        <v>0</v>
      </c>
      <c r="R84" s="22" t="s">
        <v>145</v>
      </c>
      <c r="S84" s="22">
        <v>0</v>
      </c>
      <c r="T84" s="22" t="s">
        <v>145</v>
      </c>
      <c r="U84" s="23">
        <v>59</v>
      </c>
    </row>
    <row r="85" spans="1:21" ht="12.75">
      <c r="A85" s="17">
        <f t="shared" si="1"/>
        <v>83</v>
      </c>
      <c r="B85" s="18" t="s">
        <v>221</v>
      </c>
      <c r="C85" s="21" t="s">
        <v>23</v>
      </c>
      <c r="D85" s="27">
        <v>1995</v>
      </c>
      <c r="E85" s="27" t="s">
        <v>63</v>
      </c>
      <c r="F85" s="22" t="s">
        <v>26</v>
      </c>
      <c r="G85" s="19" t="s">
        <v>67</v>
      </c>
      <c r="H85" s="25">
        <v>2436</v>
      </c>
      <c r="I85" s="22">
        <v>0</v>
      </c>
      <c r="J85" s="22" t="s">
        <v>145</v>
      </c>
      <c r="K85" s="22">
        <v>0</v>
      </c>
      <c r="L85" s="22" t="s">
        <v>145</v>
      </c>
      <c r="M85" s="22">
        <v>0</v>
      </c>
      <c r="N85" s="22" t="s">
        <v>145</v>
      </c>
      <c r="O85" s="22">
        <v>0</v>
      </c>
      <c r="P85" s="22" t="s">
        <v>145</v>
      </c>
      <c r="Q85" s="22">
        <v>0</v>
      </c>
      <c r="R85" s="22" t="s">
        <v>145</v>
      </c>
      <c r="S85" s="22">
        <v>58</v>
      </c>
      <c r="T85" s="22">
        <v>29</v>
      </c>
      <c r="U85" s="23">
        <v>58</v>
      </c>
    </row>
    <row r="86" spans="1:21" ht="12.75">
      <c r="A86" s="17">
        <f t="shared" si="1"/>
        <v>84</v>
      </c>
      <c r="B86" s="20" t="s">
        <v>181</v>
      </c>
      <c r="C86" s="21" t="s">
        <v>23</v>
      </c>
      <c r="D86" s="27">
        <v>1970</v>
      </c>
      <c r="E86" s="27" t="s">
        <v>63</v>
      </c>
      <c r="F86" s="22" t="s">
        <v>59</v>
      </c>
      <c r="G86" s="19" t="s">
        <v>22</v>
      </c>
      <c r="H86" s="18">
        <v>3715</v>
      </c>
      <c r="I86" s="22">
        <v>0</v>
      </c>
      <c r="J86" s="22" t="s">
        <v>145</v>
      </c>
      <c r="K86" s="22">
        <v>0</v>
      </c>
      <c r="L86" s="22" t="s">
        <v>145</v>
      </c>
      <c r="M86" s="22">
        <v>56</v>
      </c>
      <c r="N86" s="22">
        <v>31</v>
      </c>
      <c r="O86" s="22">
        <v>0</v>
      </c>
      <c r="P86" s="22" t="s">
        <v>145</v>
      </c>
      <c r="Q86" s="22">
        <v>0</v>
      </c>
      <c r="R86" s="22" t="s">
        <v>145</v>
      </c>
      <c r="S86" s="22">
        <v>0</v>
      </c>
      <c r="T86" s="22" t="s">
        <v>145</v>
      </c>
      <c r="U86" s="23">
        <v>56</v>
      </c>
    </row>
    <row r="87" spans="1:21" ht="12.75">
      <c r="A87" s="17">
        <f t="shared" si="1"/>
        <v>85</v>
      </c>
      <c r="B87" s="18" t="s">
        <v>182</v>
      </c>
      <c r="C87" s="21" t="s">
        <v>23</v>
      </c>
      <c r="D87" s="27">
        <v>1989</v>
      </c>
      <c r="E87" s="27" t="s">
        <v>70</v>
      </c>
      <c r="F87" s="22" t="s">
        <v>59</v>
      </c>
      <c r="G87" s="19" t="s">
        <v>70</v>
      </c>
      <c r="H87" s="18"/>
      <c r="I87" s="22">
        <v>0</v>
      </c>
      <c r="J87" s="22" t="s">
        <v>145</v>
      </c>
      <c r="K87" s="22">
        <v>0</v>
      </c>
      <c r="L87" s="22" t="s">
        <v>145</v>
      </c>
      <c r="M87" s="22">
        <v>55</v>
      </c>
      <c r="N87" s="22">
        <v>32</v>
      </c>
      <c r="O87" s="22">
        <v>0</v>
      </c>
      <c r="P87" s="22" t="s">
        <v>145</v>
      </c>
      <c r="Q87" s="22">
        <v>0</v>
      </c>
      <c r="R87" s="22" t="s">
        <v>145</v>
      </c>
      <c r="S87" s="22">
        <v>0</v>
      </c>
      <c r="T87" s="22" t="s">
        <v>145</v>
      </c>
      <c r="U87" s="23">
        <v>55</v>
      </c>
    </row>
    <row r="88" spans="1:21" ht="12.75">
      <c r="A88" s="17">
        <f t="shared" si="1"/>
        <v>86</v>
      </c>
      <c r="B88" s="18" t="s">
        <v>211</v>
      </c>
      <c r="C88" s="21" t="s">
        <v>23</v>
      </c>
      <c r="D88" s="27">
        <v>1991</v>
      </c>
      <c r="E88" s="27"/>
      <c r="F88" s="22" t="s">
        <v>59</v>
      </c>
      <c r="G88" s="19" t="s">
        <v>185</v>
      </c>
      <c r="H88" s="25"/>
      <c r="I88" s="22">
        <v>0</v>
      </c>
      <c r="J88" s="22" t="s">
        <v>145</v>
      </c>
      <c r="K88" s="22">
        <v>0</v>
      </c>
      <c r="L88" s="22" t="s">
        <v>145</v>
      </c>
      <c r="M88" s="22">
        <v>0</v>
      </c>
      <c r="N88" s="22" t="s">
        <v>145</v>
      </c>
      <c r="O88" s="22">
        <v>0</v>
      </c>
      <c r="P88" s="22" t="s">
        <v>145</v>
      </c>
      <c r="Q88" s="22">
        <v>30</v>
      </c>
      <c r="R88" s="22">
        <v>57</v>
      </c>
      <c r="S88" s="22">
        <v>22</v>
      </c>
      <c r="T88" s="22">
        <v>65</v>
      </c>
      <c r="U88" s="23">
        <v>52</v>
      </c>
    </row>
    <row r="89" spans="1:21" ht="12.75">
      <c r="A89" s="17">
        <f t="shared" si="1"/>
        <v>87</v>
      </c>
      <c r="B89" s="18" t="s">
        <v>118</v>
      </c>
      <c r="C89" s="21" t="s">
        <v>23</v>
      </c>
      <c r="D89" s="27">
        <v>1944</v>
      </c>
      <c r="E89" s="27" t="s">
        <v>63</v>
      </c>
      <c r="F89" s="22" t="s">
        <v>51</v>
      </c>
      <c r="G89" s="19" t="s">
        <v>67</v>
      </c>
      <c r="H89" s="25">
        <v>3124</v>
      </c>
      <c r="I89" s="22">
        <v>51</v>
      </c>
      <c r="J89" s="22">
        <v>36</v>
      </c>
      <c r="K89" s="24">
        <v>0</v>
      </c>
      <c r="L89" s="22" t="s">
        <v>145</v>
      </c>
      <c r="M89" s="22">
        <v>0</v>
      </c>
      <c r="N89" s="22" t="s">
        <v>145</v>
      </c>
      <c r="O89" s="22">
        <v>0</v>
      </c>
      <c r="P89" s="22" t="s">
        <v>145</v>
      </c>
      <c r="Q89" s="22">
        <v>0</v>
      </c>
      <c r="R89" s="22" t="s">
        <v>145</v>
      </c>
      <c r="S89" s="22">
        <v>0</v>
      </c>
      <c r="T89" s="22" t="s">
        <v>145</v>
      </c>
      <c r="U89" s="23">
        <v>51</v>
      </c>
    </row>
    <row r="90" spans="1:21" ht="12.75">
      <c r="A90" s="17">
        <f t="shared" si="1"/>
        <v>88</v>
      </c>
      <c r="B90" s="18" t="s">
        <v>206</v>
      </c>
      <c r="C90" s="21" t="s">
        <v>23</v>
      </c>
      <c r="D90" s="27">
        <v>1995</v>
      </c>
      <c r="E90" s="27"/>
      <c r="F90" s="22" t="s">
        <v>26</v>
      </c>
      <c r="G90" s="19" t="s">
        <v>185</v>
      </c>
      <c r="H90" s="25"/>
      <c r="I90" s="22">
        <v>0</v>
      </c>
      <c r="J90" s="22" t="s">
        <v>145</v>
      </c>
      <c r="K90" s="22">
        <v>0</v>
      </c>
      <c r="L90" s="22" t="s">
        <v>145</v>
      </c>
      <c r="M90" s="22">
        <v>0</v>
      </c>
      <c r="N90" s="22" t="s">
        <v>145</v>
      </c>
      <c r="O90" s="22">
        <v>27</v>
      </c>
      <c r="P90" s="22">
        <v>60</v>
      </c>
      <c r="Q90" s="22">
        <v>0</v>
      </c>
      <c r="R90" s="22" t="s">
        <v>145</v>
      </c>
      <c r="S90" s="22">
        <v>23</v>
      </c>
      <c r="T90" s="22">
        <v>64</v>
      </c>
      <c r="U90" s="23">
        <v>50</v>
      </c>
    </row>
    <row r="91" spans="1:21" ht="12.75">
      <c r="A91" s="17">
        <f t="shared" si="1"/>
        <v>89</v>
      </c>
      <c r="B91" s="18" t="s">
        <v>201</v>
      </c>
      <c r="C91" s="21" t="s">
        <v>23</v>
      </c>
      <c r="D91" s="27">
        <v>1945</v>
      </c>
      <c r="E91" s="27" t="s">
        <v>70</v>
      </c>
      <c r="F91" s="22" t="s">
        <v>51</v>
      </c>
      <c r="G91" s="19" t="s">
        <v>70</v>
      </c>
      <c r="H91" s="25"/>
      <c r="I91" s="22">
        <v>0</v>
      </c>
      <c r="J91" s="22" t="s">
        <v>145</v>
      </c>
      <c r="K91" s="22">
        <v>0</v>
      </c>
      <c r="L91" s="22" t="s">
        <v>145</v>
      </c>
      <c r="M91" s="22">
        <v>0</v>
      </c>
      <c r="N91" s="22" t="s">
        <v>145</v>
      </c>
      <c r="O91" s="22">
        <v>46</v>
      </c>
      <c r="P91" s="22">
        <v>41</v>
      </c>
      <c r="Q91" s="22">
        <v>0</v>
      </c>
      <c r="R91" s="22" t="s">
        <v>145</v>
      </c>
      <c r="S91" s="22">
        <v>0</v>
      </c>
      <c r="T91" s="22" t="s">
        <v>145</v>
      </c>
      <c r="U91" s="23">
        <v>46</v>
      </c>
    </row>
    <row r="92" spans="1:21" ht="12.75">
      <c r="A92" s="17">
        <f t="shared" si="1"/>
        <v>90</v>
      </c>
      <c r="B92" s="18" t="s">
        <v>198</v>
      </c>
      <c r="C92" s="21" t="s">
        <v>23</v>
      </c>
      <c r="D92" s="27">
        <v>1994</v>
      </c>
      <c r="E92" s="27" t="s">
        <v>70</v>
      </c>
      <c r="F92" s="22" t="s">
        <v>26</v>
      </c>
      <c r="G92" s="19" t="s">
        <v>70</v>
      </c>
      <c r="H92" s="25"/>
      <c r="I92" s="22">
        <v>0</v>
      </c>
      <c r="J92" s="22" t="s">
        <v>145</v>
      </c>
      <c r="K92" s="22">
        <v>0</v>
      </c>
      <c r="L92" s="22" t="s">
        <v>145</v>
      </c>
      <c r="M92" s="22">
        <v>14</v>
      </c>
      <c r="N92" s="22">
        <v>73</v>
      </c>
      <c r="O92" s="22">
        <v>32</v>
      </c>
      <c r="P92" s="22">
        <v>55</v>
      </c>
      <c r="Q92" s="22">
        <v>0</v>
      </c>
      <c r="R92" s="22" t="s">
        <v>145</v>
      </c>
      <c r="S92" s="22">
        <v>0</v>
      </c>
      <c r="T92" s="22" t="s">
        <v>145</v>
      </c>
      <c r="U92" s="23">
        <v>46</v>
      </c>
    </row>
    <row r="93" spans="1:21" ht="12.75">
      <c r="A93" s="17">
        <f t="shared" si="1"/>
        <v>91</v>
      </c>
      <c r="B93" s="18" t="s">
        <v>136</v>
      </c>
      <c r="C93" s="21" t="s">
        <v>23</v>
      </c>
      <c r="D93" s="27">
        <v>1996</v>
      </c>
      <c r="E93" s="19"/>
      <c r="F93" s="22" t="s">
        <v>28</v>
      </c>
      <c r="G93" s="19" t="s">
        <v>56</v>
      </c>
      <c r="H93" s="25">
        <v>711</v>
      </c>
      <c r="I93" s="22">
        <v>25</v>
      </c>
      <c r="J93" s="22">
        <v>62</v>
      </c>
      <c r="K93" s="24">
        <v>20</v>
      </c>
      <c r="L93" s="22">
        <v>67</v>
      </c>
      <c r="M93" s="22">
        <v>0</v>
      </c>
      <c r="N93" s="22" t="s">
        <v>145</v>
      </c>
      <c r="O93" s="22">
        <v>0</v>
      </c>
      <c r="P93" s="22" t="s">
        <v>145</v>
      </c>
      <c r="Q93" s="22">
        <v>0</v>
      </c>
      <c r="R93" s="22" t="s">
        <v>145</v>
      </c>
      <c r="S93" s="22">
        <v>0</v>
      </c>
      <c r="T93" s="22" t="s">
        <v>145</v>
      </c>
      <c r="U93" s="23">
        <v>45</v>
      </c>
    </row>
    <row r="94" spans="1:21" ht="12.75">
      <c r="A94" s="17">
        <f t="shared" si="1"/>
        <v>92</v>
      </c>
      <c r="B94" s="20" t="s">
        <v>186</v>
      </c>
      <c r="C94" s="21" t="s">
        <v>23</v>
      </c>
      <c r="D94" s="27">
        <v>1991</v>
      </c>
      <c r="E94" s="27" t="s">
        <v>70</v>
      </c>
      <c r="F94" s="22" t="s">
        <v>59</v>
      </c>
      <c r="G94" s="19" t="s">
        <v>70</v>
      </c>
      <c r="H94" s="25"/>
      <c r="I94" s="22">
        <v>0</v>
      </c>
      <c r="J94" s="22" t="s">
        <v>145</v>
      </c>
      <c r="K94" s="22">
        <v>0</v>
      </c>
      <c r="L94" s="22" t="s">
        <v>145</v>
      </c>
      <c r="M94" s="22">
        <v>44</v>
      </c>
      <c r="N94" s="22">
        <v>43</v>
      </c>
      <c r="O94" s="22">
        <v>0</v>
      </c>
      <c r="P94" s="22" t="s">
        <v>145</v>
      </c>
      <c r="Q94" s="22">
        <v>0</v>
      </c>
      <c r="R94" s="22" t="s">
        <v>145</v>
      </c>
      <c r="S94" s="22">
        <v>0</v>
      </c>
      <c r="T94" s="22" t="s">
        <v>145</v>
      </c>
      <c r="U94" s="23">
        <v>44</v>
      </c>
    </row>
    <row r="95" spans="1:21" ht="12.75">
      <c r="A95" s="17">
        <f t="shared" si="1"/>
        <v>93</v>
      </c>
      <c r="B95" s="18" t="s">
        <v>220</v>
      </c>
      <c r="C95" s="21" t="s">
        <v>23</v>
      </c>
      <c r="D95" s="27">
        <v>1992</v>
      </c>
      <c r="E95" s="27"/>
      <c r="F95" s="22" t="s">
        <v>26</v>
      </c>
      <c r="G95" s="19" t="s">
        <v>158</v>
      </c>
      <c r="H95" s="25"/>
      <c r="I95" s="22">
        <v>0</v>
      </c>
      <c r="J95" s="22" t="s">
        <v>145</v>
      </c>
      <c r="K95" s="22">
        <v>0</v>
      </c>
      <c r="L95" s="22" t="s">
        <v>145</v>
      </c>
      <c r="M95" s="22">
        <v>0</v>
      </c>
      <c r="N95" s="22" t="s">
        <v>145</v>
      </c>
      <c r="O95" s="22">
        <v>0</v>
      </c>
      <c r="P95" s="22" t="s">
        <v>145</v>
      </c>
      <c r="Q95" s="22">
        <v>0</v>
      </c>
      <c r="R95" s="22" t="s">
        <v>145</v>
      </c>
      <c r="S95" s="22">
        <v>41</v>
      </c>
      <c r="T95" s="22">
        <v>46</v>
      </c>
      <c r="U95" s="23">
        <v>41</v>
      </c>
    </row>
    <row r="96" spans="1:21" ht="12.75">
      <c r="A96" s="17">
        <f t="shared" si="1"/>
        <v>94</v>
      </c>
      <c r="B96" s="18" t="s">
        <v>187</v>
      </c>
      <c r="C96" s="21" t="s">
        <v>23</v>
      </c>
      <c r="D96" s="27">
        <v>1973</v>
      </c>
      <c r="E96" s="27" t="s">
        <v>70</v>
      </c>
      <c r="F96" s="22" t="s">
        <v>59</v>
      </c>
      <c r="G96" s="19" t="s">
        <v>70</v>
      </c>
      <c r="H96" s="18"/>
      <c r="I96" s="22">
        <v>0</v>
      </c>
      <c r="J96" s="22" t="s">
        <v>145</v>
      </c>
      <c r="K96" s="22">
        <v>0</v>
      </c>
      <c r="L96" s="22" t="s">
        <v>145</v>
      </c>
      <c r="M96" s="22">
        <v>41</v>
      </c>
      <c r="N96" s="22">
        <v>46</v>
      </c>
      <c r="O96" s="22">
        <v>0</v>
      </c>
      <c r="P96" s="22" t="s">
        <v>145</v>
      </c>
      <c r="Q96" s="22">
        <v>0</v>
      </c>
      <c r="R96" s="22" t="s">
        <v>145</v>
      </c>
      <c r="S96" s="22">
        <v>0</v>
      </c>
      <c r="T96" s="22" t="s">
        <v>145</v>
      </c>
      <c r="U96" s="23">
        <v>41</v>
      </c>
    </row>
    <row r="97" spans="1:21" ht="12.75">
      <c r="A97" s="17">
        <f t="shared" si="1"/>
        <v>95</v>
      </c>
      <c r="B97" s="18" t="s">
        <v>218</v>
      </c>
      <c r="C97" s="21" t="s">
        <v>23</v>
      </c>
      <c r="D97" s="27">
        <v>1949</v>
      </c>
      <c r="E97" s="27"/>
      <c r="F97" s="22" t="s">
        <v>51</v>
      </c>
      <c r="G97" s="19" t="s">
        <v>219</v>
      </c>
      <c r="H97" s="25">
        <v>2147</v>
      </c>
      <c r="I97" s="22">
        <v>0</v>
      </c>
      <c r="J97" s="22" t="s">
        <v>145</v>
      </c>
      <c r="K97" s="22">
        <v>0</v>
      </c>
      <c r="L97" s="22" t="s">
        <v>145</v>
      </c>
      <c r="M97" s="22">
        <v>0</v>
      </c>
      <c r="N97" s="22" t="s">
        <v>145</v>
      </c>
      <c r="O97" s="22">
        <v>0</v>
      </c>
      <c r="P97" s="22" t="s">
        <v>145</v>
      </c>
      <c r="Q97" s="22">
        <v>0</v>
      </c>
      <c r="R97" s="22" t="s">
        <v>145</v>
      </c>
      <c r="S97" s="22">
        <v>40</v>
      </c>
      <c r="T97" s="22">
        <v>47</v>
      </c>
      <c r="U97" s="23">
        <v>40</v>
      </c>
    </row>
    <row r="98" spans="1:21" ht="12.75">
      <c r="A98" s="17">
        <f t="shared" si="1"/>
        <v>96</v>
      </c>
      <c r="B98" s="18" t="s">
        <v>208</v>
      </c>
      <c r="C98" s="21" t="s">
        <v>23</v>
      </c>
      <c r="D98" s="27">
        <v>1986</v>
      </c>
      <c r="E98" s="27"/>
      <c r="F98" s="22" t="s">
        <v>59</v>
      </c>
      <c r="G98" s="19" t="s">
        <v>185</v>
      </c>
      <c r="H98" s="25">
        <v>2537</v>
      </c>
      <c r="I98" s="22">
        <v>0</v>
      </c>
      <c r="J98" s="22" t="s">
        <v>145</v>
      </c>
      <c r="K98" s="22">
        <v>0</v>
      </c>
      <c r="L98" s="22" t="s">
        <v>145</v>
      </c>
      <c r="M98" s="22">
        <v>0</v>
      </c>
      <c r="N98" s="22" t="s">
        <v>145</v>
      </c>
      <c r="O98" s="22">
        <v>40</v>
      </c>
      <c r="P98" s="22">
        <v>47</v>
      </c>
      <c r="Q98" s="22">
        <v>0</v>
      </c>
      <c r="R98" s="22" t="s">
        <v>145</v>
      </c>
      <c r="S98" s="22">
        <v>0</v>
      </c>
      <c r="T98" s="22" t="s">
        <v>145</v>
      </c>
      <c r="U98" s="23">
        <v>40</v>
      </c>
    </row>
    <row r="99" spans="1:21" ht="12.75">
      <c r="A99" s="17">
        <f t="shared" si="1"/>
        <v>97</v>
      </c>
      <c r="B99" s="18" t="s">
        <v>167</v>
      </c>
      <c r="C99" s="21" t="s">
        <v>23</v>
      </c>
      <c r="D99" s="27">
        <v>1989</v>
      </c>
      <c r="E99" s="27" t="s">
        <v>70</v>
      </c>
      <c r="F99" s="22" t="s">
        <v>59</v>
      </c>
      <c r="G99" s="19" t="s">
        <v>70</v>
      </c>
      <c r="H99" s="25"/>
      <c r="I99" s="22">
        <v>0</v>
      </c>
      <c r="J99" s="22" t="s">
        <v>145</v>
      </c>
      <c r="K99" s="24">
        <v>19</v>
      </c>
      <c r="L99" s="22">
        <v>68</v>
      </c>
      <c r="M99" s="22">
        <v>19</v>
      </c>
      <c r="N99" s="22">
        <v>68</v>
      </c>
      <c r="O99" s="22">
        <v>0</v>
      </c>
      <c r="P99" s="22" t="s">
        <v>145</v>
      </c>
      <c r="Q99" s="22">
        <v>0</v>
      </c>
      <c r="R99" s="22" t="s">
        <v>145</v>
      </c>
      <c r="S99" s="22">
        <v>0</v>
      </c>
      <c r="T99" s="22" t="s">
        <v>145</v>
      </c>
      <c r="U99" s="23">
        <v>38</v>
      </c>
    </row>
    <row r="100" spans="1:21" ht="12.75">
      <c r="A100" s="17">
        <f t="shared" si="1"/>
        <v>98</v>
      </c>
      <c r="B100" s="20" t="s">
        <v>210</v>
      </c>
      <c r="C100" s="21" t="s">
        <v>23</v>
      </c>
      <c r="D100" s="27">
        <v>1963</v>
      </c>
      <c r="E100" s="27"/>
      <c r="F100" s="22" t="s">
        <v>18</v>
      </c>
      <c r="G100" s="19" t="s">
        <v>185</v>
      </c>
      <c r="H100" s="25"/>
      <c r="I100" s="22">
        <v>0</v>
      </c>
      <c r="J100" s="22" t="s">
        <v>145</v>
      </c>
      <c r="K100" s="22">
        <v>0</v>
      </c>
      <c r="L100" s="22" t="s">
        <v>145</v>
      </c>
      <c r="M100" s="22">
        <v>0</v>
      </c>
      <c r="N100" s="22" t="s">
        <v>145</v>
      </c>
      <c r="O100" s="22">
        <v>0</v>
      </c>
      <c r="P100" s="22" t="s">
        <v>145</v>
      </c>
      <c r="Q100" s="22">
        <v>36</v>
      </c>
      <c r="R100" s="22">
        <v>51</v>
      </c>
      <c r="S100" s="22">
        <v>0</v>
      </c>
      <c r="T100" s="22" t="s">
        <v>145</v>
      </c>
      <c r="U100" s="23">
        <v>36</v>
      </c>
    </row>
    <row r="101" spans="1:21" ht="12.75">
      <c r="A101" s="17">
        <f t="shared" si="1"/>
        <v>99</v>
      </c>
      <c r="B101" s="18" t="s">
        <v>203</v>
      </c>
      <c r="C101" s="21" t="s">
        <v>23</v>
      </c>
      <c r="D101" s="27">
        <v>1991</v>
      </c>
      <c r="E101" s="27" t="s">
        <v>70</v>
      </c>
      <c r="F101" s="22" t="s">
        <v>59</v>
      </c>
      <c r="G101" s="19" t="s">
        <v>70</v>
      </c>
      <c r="H101" s="25"/>
      <c r="I101" s="22">
        <v>0</v>
      </c>
      <c r="J101" s="22" t="s">
        <v>145</v>
      </c>
      <c r="K101" s="22">
        <v>0</v>
      </c>
      <c r="L101" s="22" t="s">
        <v>145</v>
      </c>
      <c r="M101" s="22">
        <v>0</v>
      </c>
      <c r="N101" s="22" t="s">
        <v>145</v>
      </c>
      <c r="O101" s="22">
        <v>35</v>
      </c>
      <c r="P101" s="22">
        <v>52</v>
      </c>
      <c r="Q101" s="22">
        <v>0</v>
      </c>
      <c r="R101" s="22" t="s">
        <v>145</v>
      </c>
      <c r="S101" s="22">
        <v>0</v>
      </c>
      <c r="T101" s="22" t="s">
        <v>145</v>
      </c>
      <c r="U101" s="23">
        <v>35</v>
      </c>
    </row>
    <row r="102" spans="1:21" ht="12.75">
      <c r="A102" s="17">
        <f t="shared" si="1"/>
        <v>100</v>
      </c>
      <c r="B102" s="20" t="s">
        <v>162</v>
      </c>
      <c r="C102" s="21" t="s">
        <v>23</v>
      </c>
      <c r="D102" s="27">
        <v>1996</v>
      </c>
      <c r="E102" s="27" t="s">
        <v>62</v>
      </c>
      <c r="F102" s="22" t="s">
        <v>28</v>
      </c>
      <c r="G102" s="19" t="s">
        <v>152</v>
      </c>
      <c r="H102" s="25">
        <v>3354</v>
      </c>
      <c r="I102" s="22">
        <v>0</v>
      </c>
      <c r="J102" s="22" t="s">
        <v>145</v>
      </c>
      <c r="K102" s="22">
        <v>34</v>
      </c>
      <c r="L102" s="22">
        <v>53</v>
      </c>
      <c r="M102" s="22">
        <v>0</v>
      </c>
      <c r="N102" s="22" t="s">
        <v>145</v>
      </c>
      <c r="O102" s="22">
        <v>0</v>
      </c>
      <c r="P102" s="22" t="s">
        <v>145</v>
      </c>
      <c r="Q102" s="22">
        <v>0</v>
      </c>
      <c r="R102" s="22" t="s">
        <v>145</v>
      </c>
      <c r="S102" s="22">
        <v>0</v>
      </c>
      <c r="T102" s="22" t="s">
        <v>145</v>
      </c>
      <c r="U102" s="23">
        <v>34</v>
      </c>
    </row>
    <row r="103" spans="1:21" ht="12.75">
      <c r="A103" s="17">
        <f t="shared" si="1"/>
        <v>101</v>
      </c>
      <c r="B103" s="18" t="s">
        <v>125</v>
      </c>
      <c r="C103" s="21" t="s">
        <v>23</v>
      </c>
      <c r="D103" s="27">
        <v>1994</v>
      </c>
      <c r="E103" s="27"/>
      <c r="F103" s="22" t="s">
        <v>26</v>
      </c>
      <c r="G103" s="19" t="s">
        <v>56</v>
      </c>
      <c r="H103" s="25"/>
      <c r="I103" s="22">
        <v>22</v>
      </c>
      <c r="J103" s="22">
        <v>65</v>
      </c>
      <c r="K103" s="22">
        <v>12</v>
      </c>
      <c r="L103" s="22">
        <v>75</v>
      </c>
      <c r="M103" s="22">
        <v>0</v>
      </c>
      <c r="N103" s="22" t="s">
        <v>145</v>
      </c>
      <c r="O103" s="22">
        <v>0</v>
      </c>
      <c r="P103" s="22" t="s">
        <v>145</v>
      </c>
      <c r="Q103" s="22">
        <v>0</v>
      </c>
      <c r="R103" s="22" t="s">
        <v>145</v>
      </c>
      <c r="S103" s="22">
        <v>0</v>
      </c>
      <c r="T103" s="22" t="s">
        <v>145</v>
      </c>
      <c r="U103" s="23">
        <v>34</v>
      </c>
    </row>
    <row r="104" spans="1:21" ht="12.75">
      <c r="A104" s="17">
        <f t="shared" si="1"/>
        <v>102</v>
      </c>
      <c r="B104" s="18" t="s">
        <v>212</v>
      </c>
      <c r="C104" s="21" t="s">
        <v>23</v>
      </c>
      <c r="D104" s="27">
        <v>1950</v>
      </c>
      <c r="E104" s="27"/>
      <c r="F104" s="22" t="s">
        <v>17</v>
      </c>
      <c r="G104" s="19" t="s">
        <v>194</v>
      </c>
      <c r="H104" s="25"/>
      <c r="I104" s="22">
        <v>0</v>
      </c>
      <c r="J104" s="22" t="s">
        <v>145</v>
      </c>
      <c r="K104" s="22">
        <v>0</v>
      </c>
      <c r="L104" s="22" t="s">
        <v>145</v>
      </c>
      <c r="M104" s="22">
        <v>0</v>
      </c>
      <c r="N104" s="22" t="s">
        <v>145</v>
      </c>
      <c r="O104" s="22">
        <v>0</v>
      </c>
      <c r="P104" s="22" t="s">
        <v>145</v>
      </c>
      <c r="Q104" s="22">
        <v>33</v>
      </c>
      <c r="R104" s="22">
        <v>54</v>
      </c>
      <c r="S104" s="22">
        <v>0</v>
      </c>
      <c r="T104" s="22" t="s">
        <v>145</v>
      </c>
      <c r="U104" s="23">
        <v>33</v>
      </c>
    </row>
    <row r="105" spans="1:21" ht="12.75">
      <c r="A105" s="17">
        <f t="shared" si="1"/>
        <v>103</v>
      </c>
      <c r="B105" s="18" t="s">
        <v>205</v>
      </c>
      <c r="C105" s="21" t="s">
        <v>23</v>
      </c>
      <c r="D105" s="27">
        <v>1993</v>
      </c>
      <c r="E105" s="27" t="s">
        <v>70</v>
      </c>
      <c r="F105" s="22" t="s">
        <v>26</v>
      </c>
      <c r="G105" s="19" t="s">
        <v>70</v>
      </c>
      <c r="H105" s="25"/>
      <c r="I105" s="22">
        <v>0</v>
      </c>
      <c r="J105" s="22" t="s">
        <v>145</v>
      </c>
      <c r="K105" s="22">
        <v>0</v>
      </c>
      <c r="L105" s="22" t="s">
        <v>145</v>
      </c>
      <c r="M105" s="22">
        <v>0</v>
      </c>
      <c r="N105" s="22" t="s">
        <v>145</v>
      </c>
      <c r="O105" s="22">
        <v>33</v>
      </c>
      <c r="P105" s="22">
        <v>54</v>
      </c>
      <c r="Q105" s="22">
        <v>0</v>
      </c>
      <c r="R105" s="22" t="s">
        <v>145</v>
      </c>
      <c r="S105" s="22">
        <v>0</v>
      </c>
      <c r="T105" s="22" t="s">
        <v>145</v>
      </c>
      <c r="U105" s="23">
        <v>33</v>
      </c>
    </row>
    <row r="106" spans="1:21" ht="12.75">
      <c r="A106" s="17">
        <f t="shared" si="1"/>
        <v>104</v>
      </c>
      <c r="B106" s="20" t="s">
        <v>216</v>
      </c>
      <c r="C106" s="21" t="s">
        <v>23</v>
      </c>
      <c r="D106" s="27">
        <v>1992</v>
      </c>
      <c r="E106" s="27"/>
      <c r="F106" s="22" t="s">
        <v>26</v>
      </c>
      <c r="G106" s="19" t="s">
        <v>96</v>
      </c>
      <c r="H106" s="18"/>
      <c r="I106" s="22">
        <v>0</v>
      </c>
      <c r="J106" s="22" t="s">
        <v>145</v>
      </c>
      <c r="K106" s="22">
        <v>0</v>
      </c>
      <c r="L106" s="22" t="s">
        <v>145</v>
      </c>
      <c r="M106" s="22">
        <v>0</v>
      </c>
      <c r="N106" s="22" t="s">
        <v>145</v>
      </c>
      <c r="O106" s="22">
        <v>0</v>
      </c>
      <c r="P106" s="22" t="s">
        <v>145</v>
      </c>
      <c r="Q106" s="22">
        <v>0</v>
      </c>
      <c r="R106" s="22" t="s">
        <v>145</v>
      </c>
      <c r="S106" s="22">
        <v>31</v>
      </c>
      <c r="T106" s="22">
        <v>56</v>
      </c>
      <c r="U106" s="23">
        <v>31</v>
      </c>
    </row>
    <row r="107" spans="1:21" ht="12.75">
      <c r="A107" s="17">
        <f t="shared" si="1"/>
        <v>105</v>
      </c>
      <c r="B107" s="18" t="s">
        <v>103</v>
      </c>
      <c r="C107" s="21" t="s">
        <v>23</v>
      </c>
      <c r="D107" s="27">
        <v>1964</v>
      </c>
      <c r="E107" s="27"/>
      <c r="F107" s="22" t="s">
        <v>18</v>
      </c>
      <c r="G107" s="19" t="s">
        <v>56</v>
      </c>
      <c r="H107" s="25">
        <v>1339</v>
      </c>
      <c r="I107" s="22">
        <v>31</v>
      </c>
      <c r="J107" s="22">
        <v>56</v>
      </c>
      <c r="K107" s="22">
        <v>0</v>
      </c>
      <c r="L107" s="22" t="s">
        <v>145</v>
      </c>
      <c r="M107" s="22">
        <v>0</v>
      </c>
      <c r="N107" s="22" t="s">
        <v>145</v>
      </c>
      <c r="O107" s="22">
        <v>0</v>
      </c>
      <c r="P107" s="22" t="s">
        <v>145</v>
      </c>
      <c r="Q107" s="22">
        <v>0</v>
      </c>
      <c r="R107" s="22" t="s">
        <v>145</v>
      </c>
      <c r="S107" s="22">
        <v>0</v>
      </c>
      <c r="T107" s="22" t="s">
        <v>145</v>
      </c>
      <c r="U107" s="23">
        <v>31</v>
      </c>
    </row>
    <row r="108" spans="1:21" ht="12.75">
      <c r="A108" s="17">
        <f t="shared" si="1"/>
        <v>106</v>
      </c>
      <c r="B108" s="18" t="s">
        <v>164</v>
      </c>
      <c r="C108" s="21" t="s">
        <v>23</v>
      </c>
      <c r="D108" s="27">
        <v>1992</v>
      </c>
      <c r="E108" s="27" t="s">
        <v>63</v>
      </c>
      <c r="F108" s="22" t="s">
        <v>26</v>
      </c>
      <c r="G108" s="19" t="s">
        <v>152</v>
      </c>
      <c r="H108" s="18">
        <v>3047</v>
      </c>
      <c r="I108" s="22">
        <v>0</v>
      </c>
      <c r="J108" s="22" t="s">
        <v>145</v>
      </c>
      <c r="K108" s="24">
        <v>30</v>
      </c>
      <c r="L108" s="22">
        <v>57</v>
      </c>
      <c r="M108" s="22">
        <v>0</v>
      </c>
      <c r="N108" s="22" t="s">
        <v>145</v>
      </c>
      <c r="O108" s="22">
        <v>0</v>
      </c>
      <c r="P108" s="22" t="s">
        <v>145</v>
      </c>
      <c r="Q108" s="22">
        <v>0</v>
      </c>
      <c r="R108" s="22" t="s">
        <v>145</v>
      </c>
      <c r="S108" s="22">
        <v>0</v>
      </c>
      <c r="T108" s="22" t="s">
        <v>145</v>
      </c>
      <c r="U108" s="23">
        <v>30</v>
      </c>
    </row>
    <row r="109" spans="1:21" ht="12.75">
      <c r="A109" s="17">
        <f t="shared" si="1"/>
        <v>107</v>
      </c>
      <c r="B109" s="18" t="s">
        <v>132</v>
      </c>
      <c r="C109" s="21" t="s">
        <v>23</v>
      </c>
      <c r="D109" s="27">
        <v>1998</v>
      </c>
      <c r="E109" s="27"/>
      <c r="F109" s="22" t="s">
        <v>92</v>
      </c>
      <c r="G109" s="19" t="s">
        <v>22</v>
      </c>
      <c r="H109" s="25"/>
      <c r="I109" s="22">
        <v>19</v>
      </c>
      <c r="J109" s="22">
        <v>68</v>
      </c>
      <c r="K109" s="24">
        <v>10</v>
      </c>
      <c r="L109" s="22">
        <v>77</v>
      </c>
      <c r="M109" s="22">
        <v>0</v>
      </c>
      <c r="N109" s="22" t="s">
        <v>145</v>
      </c>
      <c r="O109" s="22">
        <v>0</v>
      </c>
      <c r="P109" s="22" t="s">
        <v>145</v>
      </c>
      <c r="Q109" s="22">
        <v>0</v>
      </c>
      <c r="R109" s="22" t="s">
        <v>145</v>
      </c>
      <c r="S109" s="22">
        <v>0</v>
      </c>
      <c r="T109" s="22" t="s">
        <v>145</v>
      </c>
      <c r="U109" s="23">
        <v>29</v>
      </c>
    </row>
    <row r="110" spans="1:21" ht="12.75">
      <c r="A110" s="17">
        <f t="shared" si="1"/>
        <v>108</v>
      </c>
      <c r="B110" s="20" t="s">
        <v>215</v>
      </c>
      <c r="C110" s="21" t="s">
        <v>23</v>
      </c>
      <c r="D110" s="27">
        <v>1991</v>
      </c>
      <c r="E110" s="27"/>
      <c r="F110" s="22" t="s">
        <v>59</v>
      </c>
      <c r="G110" s="19" t="s">
        <v>56</v>
      </c>
      <c r="H110" s="25">
        <v>1414</v>
      </c>
      <c r="I110" s="22">
        <v>0</v>
      </c>
      <c r="J110" s="22" t="s">
        <v>145</v>
      </c>
      <c r="K110" s="22">
        <v>0</v>
      </c>
      <c r="L110" s="22" t="s">
        <v>145</v>
      </c>
      <c r="M110" s="22">
        <v>0</v>
      </c>
      <c r="N110" s="22" t="s">
        <v>145</v>
      </c>
      <c r="O110" s="22">
        <v>0</v>
      </c>
      <c r="P110" s="22" t="s">
        <v>145</v>
      </c>
      <c r="Q110" s="22">
        <v>0</v>
      </c>
      <c r="R110" s="22" t="s">
        <v>145</v>
      </c>
      <c r="S110" s="22">
        <v>28</v>
      </c>
      <c r="T110" s="22">
        <v>59</v>
      </c>
      <c r="U110" s="23">
        <v>28</v>
      </c>
    </row>
    <row r="111" spans="1:21" ht="12.75">
      <c r="A111" s="17">
        <f t="shared" si="1"/>
        <v>109</v>
      </c>
      <c r="B111" s="18" t="s">
        <v>137</v>
      </c>
      <c r="C111" s="21" t="s">
        <v>23</v>
      </c>
      <c r="D111" s="27">
        <v>1992</v>
      </c>
      <c r="E111" s="27"/>
      <c r="F111" s="22" t="s">
        <v>26</v>
      </c>
      <c r="G111" s="19" t="s">
        <v>138</v>
      </c>
      <c r="H111" s="18">
        <v>715</v>
      </c>
      <c r="I111" s="22">
        <v>28</v>
      </c>
      <c r="J111" s="22">
        <v>59</v>
      </c>
      <c r="K111" s="22">
        <v>0</v>
      </c>
      <c r="L111" s="22" t="s">
        <v>145</v>
      </c>
      <c r="M111" s="22">
        <v>0</v>
      </c>
      <c r="N111" s="22" t="s">
        <v>145</v>
      </c>
      <c r="O111" s="22">
        <v>0</v>
      </c>
      <c r="P111" s="22" t="s">
        <v>145</v>
      </c>
      <c r="Q111" s="22">
        <v>0</v>
      </c>
      <c r="R111" s="22" t="s">
        <v>145</v>
      </c>
      <c r="S111" s="22">
        <v>0</v>
      </c>
      <c r="T111" s="22" t="s">
        <v>145</v>
      </c>
      <c r="U111" s="23">
        <v>28</v>
      </c>
    </row>
    <row r="112" spans="1:21" ht="12.75">
      <c r="A112" s="17">
        <f t="shared" si="1"/>
        <v>110</v>
      </c>
      <c r="B112" s="18" t="s">
        <v>122</v>
      </c>
      <c r="C112" s="21" t="s">
        <v>23</v>
      </c>
      <c r="D112" s="27">
        <v>1946</v>
      </c>
      <c r="E112" s="27" t="s">
        <v>63</v>
      </c>
      <c r="F112" s="22" t="s">
        <v>51</v>
      </c>
      <c r="G112" s="19" t="s">
        <v>83</v>
      </c>
      <c r="H112" s="18">
        <v>2228</v>
      </c>
      <c r="I112" s="22">
        <v>27</v>
      </c>
      <c r="J112" s="22">
        <v>60</v>
      </c>
      <c r="K112" s="22">
        <v>0</v>
      </c>
      <c r="L112" s="22" t="s">
        <v>145</v>
      </c>
      <c r="M112" s="22">
        <v>0</v>
      </c>
      <c r="N112" s="22" t="s">
        <v>145</v>
      </c>
      <c r="O112" s="22">
        <v>0</v>
      </c>
      <c r="P112" s="22" t="s">
        <v>145</v>
      </c>
      <c r="Q112" s="22">
        <v>0</v>
      </c>
      <c r="R112" s="22" t="s">
        <v>145</v>
      </c>
      <c r="S112" s="22">
        <v>0</v>
      </c>
      <c r="T112" s="22" t="s">
        <v>145</v>
      </c>
      <c r="U112" s="23">
        <v>27</v>
      </c>
    </row>
    <row r="113" spans="1:21" ht="12.75">
      <c r="A113" s="17">
        <f t="shared" si="1"/>
        <v>111</v>
      </c>
      <c r="B113" s="20" t="s">
        <v>190</v>
      </c>
      <c r="C113" s="21" t="s">
        <v>23</v>
      </c>
      <c r="D113" s="27">
        <v>1951</v>
      </c>
      <c r="E113" s="27"/>
      <c r="F113" s="22" t="s">
        <v>17</v>
      </c>
      <c r="G113" s="19" t="s">
        <v>22</v>
      </c>
      <c r="H113" s="25">
        <v>913</v>
      </c>
      <c r="I113" s="22">
        <v>0</v>
      </c>
      <c r="J113" s="22" t="s">
        <v>145</v>
      </c>
      <c r="K113" s="22">
        <v>0</v>
      </c>
      <c r="L113" s="22" t="s">
        <v>145</v>
      </c>
      <c r="M113" s="22">
        <v>26</v>
      </c>
      <c r="N113" s="22">
        <v>61</v>
      </c>
      <c r="O113" s="22">
        <v>0</v>
      </c>
      <c r="P113" s="22" t="s">
        <v>145</v>
      </c>
      <c r="Q113" s="22">
        <v>0</v>
      </c>
      <c r="R113" s="22" t="s">
        <v>145</v>
      </c>
      <c r="S113" s="22">
        <v>0</v>
      </c>
      <c r="T113" s="22" t="s">
        <v>145</v>
      </c>
      <c r="U113" s="23">
        <v>26</v>
      </c>
    </row>
    <row r="114" spans="1:21" ht="12.75">
      <c r="A114" s="17">
        <f t="shared" si="1"/>
        <v>112</v>
      </c>
      <c r="B114" s="18" t="s">
        <v>207</v>
      </c>
      <c r="C114" s="21" t="s">
        <v>23</v>
      </c>
      <c r="D114" s="27">
        <v>1993</v>
      </c>
      <c r="E114" s="27"/>
      <c r="F114" s="22" t="s">
        <v>26</v>
      </c>
      <c r="G114" s="19" t="s">
        <v>22</v>
      </c>
      <c r="H114" s="25"/>
      <c r="I114" s="22">
        <v>0</v>
      </c>
      <c r="J114" s="22" t="s">
        <v>145</v>
      </c>
      <c r="K114" s="22">
        <v>0</v>
      </c>
      <c r="L114" s="22" t="s">
        <v>145</v>
      </c>
      <c r="M114" s="22">
        <v>0</v>
      </c>
      <c r="N114" s="22" t="s">
        <v>145</v>
      </c>
      <c r="O114" s="22">
        <v>25</v>
      </c>
      <c r="P114" s="22">
        <v>62</v>
      </c>
      <c r="Q114" s="22">
        <v>0</v>
      </c>
      <c r="R114" s="22" t="s">
        <v>145</v>
      </c>
      <c r="S114" s="22">
        <v>0</v>
      </c>
      <c r="T114" s="22" t="s">
        <v>145</v>
      </c>
      <c r="U114" s="23">
        <v>25</v>
      </c>
    </row>
    <row r="115" spans="1:21" ht="12.75">
      <c r="A115" s="17">
        <f t="shared" si="1"/>
        <v>113</v>
      </c>
      <c r="B115" s="20" t="s">
        <v>191</v>
      </c>
      <c r="C115" s="21" t="s">
        <v>23</v>
      </c>
      <c r="D115" s="27">
        <v>1978</v>
      </c>
      <c r="E115" s="27"/>
      <c r="F115" s="22" t="s">
        <v>59</v>
      </c>
      <c r="G115" s="19" t="s">
        <v>185</v>
      </c>
      <c r="H115" s="25">
        <v>1622</v>
      </c>
      <c r="I115" s="22">
        <v>0</v>
      </c>
      <c r="J115" s="22" t="s">
        <v>145</v>
      </c>
      <c r="K115" s="22">
        <v>0</v>
      </c>
      <c r="L115" s="22" t="s">
        <v>145</v>
      </c>
      <c r="M115" s="22">
        <v>25</v>
      </c>
      <c r="N115" s="22">
        <v>62</v>
      </c>
      <c r="O115" s="22">
        <v>0</v>
      </c>
      <c r="P115" s="22" t="s">
        <v>145</v>
      </c>
      <c r="Q115" s="22">
        <v>0</v>
      </c>
      <c r="R115" s="22" t="s">
        <v>145</v>
      </c>
      <c r="S115" s="22">
        <v>0</v>
      </c>
      <c r="T115" s="22" t="s">
        <v>145</v>
      </c>
      <c r="U115" s="23">
        <v>25</v>
      </c>
    </row>
    <row r="116" spans="1:21" ht="12.75">
      <c r="A116" s="17">
        <f t="shared" si="1"/>
        <v>114</v>
      </c>
      <c r="B116" s="20" t="s">
        <v>166</v>
      </c>
      <c r="C116" s="21" t="s">
        <v>23</v>
      </c>
      <c r="D116" s="27">
        <v>1989</v>
      </c>
      <c r="E116" s="27" t="s">
        <v>70</v>
      </c>
      <c r="F116" s="22" t="s">
        <v>59</v>
      </c>
      <c r="G116" s="19" t="s">
        <v>70</v>
      </c>
      <c r="H116" s="18"/>
      <c r="I116" s="22">
        <v>0</v>
      </c>
      <c r="J116" s="22" t="s">
        <v>145</v>
      </c>
      <c r="K116" s="22">
        <v>24</v>
      </c>
      <c r="L116" s="22">
        <v>63</v>
      </c>
      <c r="M116" s="22">
        <v>0</v>
      </c>
      <c r="N116" s="22" t="s">
        <v>145</v>
      </c>
      <c r="O116" s="22">
        <v>0</v>
      </c>
      <c r="P116" s="22" t="s">
        <v>145</v>
      </c>
      <c r="Q116" s="22">
        <v>0</v>
      </c>
      <c r="R116" s="22" t="s">
        <v>145</v>
      </c>
      <c r="S116" s="22">
        <v>0</v>
      </c>
      <c r="T116" s="22" t="s">
        <v>145</v>
      </c>
      <c r="U116" s="23">
        <v>24</v>
      </c>
    </row>
    <row r="117" spans="1:21" ht="12.75">
      <c r="A117" s="17">
        <f t="shared" si="1"/>
        <v>115</v>
      </c>
      <c r="B117" s="18" t="s">
        <v>192</v>
      </c>
      <c r="C117" s="21" t="s">
        <v>23</v>
      </c>
      <c r="D117" s="27">
        <v>1981</v>
      </c>
      <c r="E117" s="27"/>
      <c r="F117" s="22" t="s">
        <v>59</v>
      </c>
      <c r="G117" s="19" t="s">
        <v>185</v>
      </c>
      <c r="H117" s="18">
        <v>811</v>
      </c>
      <c r="I117" s="22">
        <v>0</v>
      </c>
      <c r="J117" s="22" t="s">
        <v>145</v>
      </c>
      <c r="K117" s="22">
        <v>0</v>
      </c>
      <c r="L117" s="22" t="s">
        <v>145</v>
      </c>
      <c r="M117" s="22">
        <v>23</v>
      </c>
      <c r="N117" s="22">
        <v>64</v>
      </c>
      <c r="O117" s="22">
        <v>0</v>
      </c>
      <c r="P117" s="22" t="s">
        <v>145</v>
      </c>
      <c r="Q117" s="22">
        <v>0</v>
      </c>
      <c r="R117" s="22" t="s">
        <v>145</v>
      </c>
      <c r="S117" s="22">
        <v>0</v>
      </c>
      <c r="T117" s="22" t="s">
        <v>145</v>
      </c>
      <c r="U117" s="23">
        <v>23</v>
      </c>
    </row>
    <row r="118" spans="1:21" ht="12.75">
      <c r="A118" s="17">
        <f t="shared" si="1"/>
        <v>116</v>
      </c>
      <c r="B118" s="18" t="s">
        <v>103</v>
      </c>
      <c r="C118" s="21" t="s">
        <v>23</v>
      </c>
      <c r="D118" s="27">
        <v>1964</v>
      </c>
      <c r="E118" s="27"/>
      <c r="F118" s="22" t="s">
        <v>18</v>
      </c>
      <c r="G118" s="19" t="s">
        <v>56</v>
      </c>
      <c r="H118" s="25">
        <v>1339</v>
      </c>
      <c r="I118" s="22">
        <v>0</v>
      </c>
      <c r="J118" s="22" t="s">
        <v>145</v>
      </c>
      <c r="K118" s="22">
        <v>21</v>
      </c>
      <c r="L118" s="22">
        <v>66</v>
      </c>
      <c r="M118" s="22">
        <v>0</v>
      </c>
      <c r="N118" s="22" t="s">
        <v>145</v>
      </c>
      <c r="O118" s="22">
        <v>0</v>
      </c>
      <c r="P118" s="22" t="s">
        <v>145</v>
      </c>
      <c r="Q118" s="22">
        <v>0</v>
      </c>
      <c r="R118" s="22" t="s">
        <v>145</v>
      </c>
      <c r="S118" s="22">
        <v>0</v>
      </c>
      <c r="T118" s="22" t="s">
        <v>145</v>
      </c>
      <c r="U118" s="23">
        <v>21</v>
      </c>
    </row>
    <row r="119" spans="1:21" ht="12.75">
      <c r="A119" s="17">
        <f t="shared" si="1"/>
        <v>117</v>
      </c>
      <c r="B119" s="18" t="s">
        <v>126</v>
      </c>
      <c r="C119" s="21" t="s">
        <v>23</v>
      </c>
      <c r="D119" s="27">
        <v>1999</v>
      </c>
      <c r="E119" s="19"/>
      <c r="F119" s="22" t="s">
        <v>92</v>
      </c>
      <c r="G119" s="19" t="s">
        <v>22</v>
      </c>
      <c r="H119" s="25"/>
      <c r="I119" s="22">
        <v>20</v>
      </c>
      <c r="J119" s="22">
        <v>67</v>
      </c>
      <c r="K119" s="24">
        <v>0</v>
      </c>
      <c r="L119" s="22" t="s">
        <v>145</v>
      </c>
      <c r="M119" s="22">
        <v>0</v>
      </c>
      <c r="N119" s="22" t="s">
        <v>145</v>
      </c>
      <c r="O119" s="22">
        <v>0</v>
      </c>
      <c r="P119" s="22" t="s">
        <v>145</v>
      </c>
      <c r="Q119" s="22">
        <v>0</v>
      </c>
      <c r="R119" s="22" t="s">
        <v>145</v>
      </c>
      <c r="S119" s="22">
        <v>0</v>
      </c>
      <c r="T119" s="22" t="s">
        <v>145</v>
      </c>
      <c r="U119" s="23">
        <v>20</v>
      </c>
    </row>
    <row r="120" spans="1:21" ht="12.75">
      <c r="A120" s="17">
        <f t="shared" si="1"/>
        <v>118</v>
      </c>
      <c r="B120" s="18" t="s">
        <v>217</v>
      </c>
      <c r="C120" s="21" t="s">
        <v>23</v>
      </c>
      <c r="D120" s="27">
        <v>1972</v>
      </c>
      <c r="E120" s="27"/>
      <c r="F120" s="22" t="s">
        <v>59</v>
      </c>
      <c r="G120" s="19"/>
      <c r="H120" s="25"/>
      <c r="I120" s="22">
        <v>0</v>
      </c>
      <c r="J120" s="22" t="s">
        <v>145</v>
      </c>
      <c r="K120" s="22">
        <v>0</v>
      </c>
      <c r="L120" s="22" t="s">
        <v>145</v>
      </c>
      <c r="M120" s="22">
        <v>0</v>
      </c>
      <c r="N120" s="22" t="s">
        <v>145</v>
      </c>
      <c r="O120" s="22">
        <v>0</v>
      </c>
      <c r="P120" s="22" t="s">
        <v>145</v>
      </c>
      <c r="Q120" s="22">
        <v>0</v>
      </c>
      <c r="R120" s="22" t="s">
        <v>145</v>
      </c>
      <c r="S120" s="22">
        <v>17</v>
      </c>
      <c r="T120" s="22">
        <v>70</v>
      </c>
      <c r="U120" s="23">
        <v>17</v>
      </c>
    </row>
    <row r="121" spans="1:21" ht="12.75">
      <c r="A121" s="17">
        <f t="shared" si="1"/>
        <v>119</v>
      </c>
      <c r="B121" s="20" t="s">
        <v>196</v>
      </c>
      <c r="C121" s="21" t="s">
        <v>23</v>
      </c>
      <c r="D121" s="27">
        <v>1989</v>
      </c>
      <c r="E121" s="27" t="s">
        <v>70</v>
      </c>
      <c r="F121" s="22" t="s">
        <v>59</v>
      </c>
      <c r="G121" s="19" t="s">
        <v>70</v>
      </c>
      <c r="H121" s="18"/>
      <c r="I121" s="22">
        <v>0</v>
      </c>
      <c r="J121" s="22" t="s">
        <v>145</v>
      </c>
      <c r="K121" s="22">
        <v>0</v>
      </c>
      <c r="L121" s="22" t="s">
        <v>145</v>
      </c>
      <c r="M121" s="22">
        <v>16</v>
      </c>
      <c r="N121" s="22">
        <v>71</v>
      </c>
      <c r="O121" s="22">
        <v>0</v>
      </c>
      <c r="P121" s="22" t="s">
        <v>145</v>
      </c>
      <c r="Q121" s="22">
        <v>0</v>
      </c>
      <c r="R121" s="22" t="s">
        <v>145</v>
      </c>
      <c r="S121" s="22">
        <v>0</v>
      </c>
      <c r="T121" s="22" t="s">
        <v>145</v>
      </c>
      <c r="U121" s="23">
        <v>16</v>
      </c>
    </row>
    <row r="122" spans="1:21" ht="12.75">
      <c r="A122" s="17">
        <f t="shared" si="1"/>
        <v>120</v>
      </c>
      <c r="B122" s="18" t="s">
        <v>170</v>
      </c>
      <c r="C122" s="21" t="s">
        <v>23</v>
      </c>
      <c r="D122" s="27">
        <v>1999</v>
      </c>
      <c r="E122" s="27"/>
      <c r="F122" s="22" t="s">
        <v>92</v>
      </c>
      <c r="G122" s="19" t="s">
        <v>22</v>
      </c>
      <c r="H122" s="18"/>
      <c r="I122" s="22">
        <v>0</v>
      </c>
      <c r="J122" s="22" t="s">
        <v>145</v>
      </c>
      <c r="K122" s="24">
        <v>9</v>
      </c>
      <c r="L122" s="22">
        <v>78</v>
      </c>
      <c r="M122" s="22">
        <v>0</v>
      </c>
      <c r="N122" s="22" t="s">
        <v>145</v>
      </c>
      <c r="O122" s="22">
        <v>0</v>
      </c>
      <c r="P122" s="22" t="s">
        <v>145</v>
      </c>
      <c r="Q122" s="22">
        <v>0</v>
      </c>
      <c r="R122" s="22" t="s">
        <v>145</v>
      </c>
      <c r="S122" s="22">
        <v>0</v>
      </c>
      <c r="T122" s="22" t="s">
        <v>145</v>
      </c>
      <c r="U122" s="23">
        <v>9</v>
      </c>
    </row>
    <row r="123" spans="1:21" ht="12.75">
      <c r="A123" s="17">
        <f t="shared" si="1"/>
        <v>121</v>
      </c>
      <c r="B123" s="18" t="s">
        <v>171</v>
      </c>
      <c r="C123" s="21" t="s">
        <v>23</v>
      </c>
      <c r="D123" s="27">
        <v>2000</v>
      </c>
      <c r="E123" s="27"/>
      <c r="F123" s="22" t="s">
        <v>92</v>
      </c>
      <c r="G123" s="19" t="s">
        <v>22</v>
      </c>
      <c r="H123" s="18"/>
      <c r="I123" s="22">
        <v>0</v>
      </c>
      <c r="J123" s="22" t="s">
        <v>145</v>
      </c>
      <c r="K123" s="22">
        <v>8</v>
      </c>
      <c r="L123" s="22">
        <v>79</v>
      </c>
      <c r="M123" s="22">
        <v>0</v>
      </c>
      <c r="N123" s="22" t="s">
        <v>145</v>
      </c>
      <c r="O123" s="22">
        <v>0</v>
      </c>
      <c r="P123" s="22" t="s">
        <v>145</v>
      </c>
      <c r="Q123" s="22">
        <v>0</v>
      </c>
      <c r="R123" s="22" t="s">
        <v>145</v>
      </c>
      <c r="S123" s="22">
        <v>0</v>
      </c>
      <c r="T123" s="22" t="s">
        <v>145</v>
      </c>
      <c r="U123" s="23">
        <v>8</v>
      </c>
    </row>
    <row r="124" spans="1:21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</sheetData>
  <mergeCells count="9">
    <mergeCell ref="A1:A2"/>
    <mergeCell ref="B1:H1"/>
    <mergeCell ref="I1:J1"/>
    <mergeCell ref="K1:L1"/>
    <mergeCell ref="U1:U2"/>
    <mergeCell ref="M1:N1"/>
    <mergeCell ref="O1:P1"/>
    <mergeCell ref="Q1:R1"/>
    <mergeCell ref="S1:T1"/>
  </mergeCells>
  <dataValidations count="1">
    <dataValidation type="list" allowBlank="1" showInputMessage="1" showErrorMessage="1" sqref="E3:E123">
      <formula1>$AA$2:$AA$7</formula1>
    </dataValidation>
  </dataValidations>
  <printOptions/>
  <pageMargins left="0.75" right="0.75" top="1" bottom="1" header="0.5" footer="0.5"/>
  <pageSetup fitToHeight="8" fitToWidth="5" horizontalDpi="300" verticalDpi="300" orientation="landscape" paperSize="9" r:id="rId1"/>
  <headerFooter alignWithMargins="0">
    <oddHeader>&amp;CPärnu LTK VINT-90 lauatennise XXX karikasarja üldkokkuvõte - Mehed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0"/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I etapp - V-40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1"/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I etapp - 17 aastased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2"/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I etapp - 13 aastased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9.140625" style="1" customWidth="1"/>
    <col min="3" max="9" width="9.140625" style="13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II etapp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3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II etapp - Mehed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4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II etapp - Naised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51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XXVI karikasarja II etapp - V-50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5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II etapp - V-60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26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II etapp - V-50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27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II etapp - V-40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U4"/>
  <sheetViews>
    <sheetView workbookViewId="0" topLeftCell="A1">
      <selection activeCell="A1" sqref="A1:A2"/>
    </sheetView>
  </sheetViews>
  <sheetFormatPr defaultColWidth="9.140625" defaultRowHeight="12.75"/>
  <cols>
    <col min="1" max="1" width="4.7109375" style="0" bestFit="1" customWidth="1"/>
    <col min="2" max="2" width="11.57421875" style="0" bestFit="1" customWidth="1"/>
    <col min="3" max="3" width="5.00390625" style="0" bestFit="1" customWidth="1"/>
    <col min="4" max="4" width="8.140625" style="0" bestFit="1" customWidth="1"/>
    <col min="5" max="5" width="4.00390625" style="0" bestFit="1" customWidth="1"/>
    <col min="6" max="6" width="5.28125" style="0" bestFit="1" customWidth="1"/>
    <col min="7" max="8" width="6.421875" style="0" bestFit="1" customWidth="1"/>
    <col min="9" max="20" width="4.140625" style="0" customWidth="1"/>
    <col min="21" max="21" width="6.7109375" style="0" bestFit="1" customWidth="1"/>
  </cols>
  <sheetData>
    <row r="1" spans="1:21" ht="12.75">
      <c r="A1" s="43" t="s">
        <v>5</v>
      </c>
      <c r="B1" s="48" t="s">
        <v>10</v>
      </c>
      <c r="C1" s="49"/>
      <c r="D1" s="49"/>
      <c r="E1" s="49"/>
      <c r="F1" s="49"/>
      <c r="G1" s="49"/>
      <c r="H1" s="49"/>
      <c r="I1" s="46" t="s">
        <v>11</v>
      </c>
      <c r="J1" s="47"/>
      <c r="K1" s="46" t="s">
        <v>12</v>
      </c>
      <c r="L1" s="47"/>
      <c r="M1" s="46" t="s">
        <v>13</v>
      </c>
      <c r="N1" s="47"/>
      <c r="O1" s="46" t="s">
        <v>14</v>
      </c>
      <c r="P1" s="47"/>
      <c r="Q1" s="46" t="s">
        <v>15</v>
      </c>
      <c r="R1" s="47"/>
      <c r="S1" s="46" t="s">
        <v>16</v>
      </c>
      <c r="T1" s="47"/>
      <c r="U1" s="44" t="s">
        <v>4</v>
      </c>
    </row>
    <row r="2" spans="1:21" ht="12.75">
      <c r="A2" s="43"/>
      <c r="B2" s="19" t="s">
        <v>0</v>
      </c>
      <c r="C2" s="21" t="s">
        <v>7</v>
      </c>
      <c r="D2" s="27" t="s">
        <v>1</v>
      </c>
      <c r="E2" s="27" t="s">
        <v>60</v>
      </c>
      <c r="F2" s="22" t="s">
        <v>6</v>
      </c>
      <c r="G2" s="19" t="s">
        <v>2</v>
      </c>
      <c r="H2" s="22" t="s">
        <v>3</v>
      </c>
      <c r="I2" s="22" t="s">
        <v>9</v>
      </c>
      <c r="J2" s="41" t="s">
        <v>8</v>
      </c>
      <c r="K2" s="24" t="s">
        <v>9</v>
      </c>
      <c r="L2" s="22" t="s">
        <v>8</v>
      </c>
      <c r="M2" s="22" t="s">
        <v>9</v>
      </c>
      <c r="N2" s="22" t="s">
        <v>8</v>
      </c>
      <c r="O2" s="24" t="s">
        <v>9</v>
      </c>
      <c r="P2" s="22" t="s">
        <v>8</v>
      </c>
      <c r="Q2" s="22" t="s">
        <v>9</v>
      </c>
      <c r="R2" s="22" t="s">
        <v>8</v>
      </c>
      <c r="S2" s="24" t="s">
        <v>9</v>
      </c>
      <c r="T2" s="22" t="s">
        <v>8</v>
      </c>
      <c r="U2" s="45"/>
    </row>
    <row r="3" spans="1:21" ht="12.75">
      <c r="A3">
        <f>A2+1</f>
        <v>1</v>
      </c>
      <c r="B3" s="18" t="s">
        <v>172</v>
      </c>
      <c r="C3" s="21" t="s">
        <v>23</v>
      </c>
      <c r="D3" s="27">
        <v>1978</v>
      </c>
      <c r="E3" s="27" t="s">
        <v>64</v>
      </c>
      <c r="F3" s="22" t="s">
        <v>59</v>
      </c>
      <c r="G3" s="19" t="s">
        <v>22</v>
      </c>
      <c r="H3" s="25">
        <v>9924</v>
      </c>
      <c r="I3" s="22">
        <v>0</v>
      </c>
      <c r="J3" s="22" t="s">
        <v>145</v>
      </c>
      <c r="K3" s="22">
        <v>0</v>
      </c>
      <c r="L3" s="22" t="s">
        <v>145</v>
      </c>
      <c r="M3" s="22">
        <v>99</v>
      </c>
      <c r="N3" s="22">
        <v>1</v>
      </c>
      <c r="O3" s="22">
        <v>0</v>
      </c>
      <c r="P3" s="22" t="s">
        <v>145</v>
      </c>
      <c r="Q3" s="22">
        <v>0</v>
      </c>
      <c r="R3" s="22" t="s">
        <v>145</v>
      </c>
      <c r="S3" s="22">
        <v>0</v>
      </c>
      <c r="T3" s="22" t="s">
        <v>145</v>
      </c>
      <c r="U3" s="23">
        <v>99</v>
      </c>
    </row>
    <row r="4" ht="12.75">
      <c r="A4">
        <f>A3+1</f>
        <v>2</v>
      </c>
    </row>
  </sheetData>
  <mergeCells count="9">
    <mergeCell ref="U1:U2"/>
    <mergeCell ref="A1:A2"/>
    <mergeCell ref="B1:H1"/>
    <mergeCell ref="I1:J1"/>
    <mergeCell ref="K1:L1"/>
    <mergeCell ref="M1:N1"/>
    <mergeCell ref="O1:P1"/>
    <mergeCell ref="Q1:R1"/>
    <mergeCell ref="S1:T1"/>
  </mergeCells>
  <dataValidations count="1">
    <dataValidation type="list" allowBlank="1" showInputMessage="1" showErrorMessage="1" sqref="E3">
      <formula1>$AA$2:$AA$7</formula1>
    </dataValidation>
  </dataValidations>
  <printOptions/>
  <pageMargins left="0.75" right="0.75" top="1" bottom="1" header="0.5" footer="0.5"/>
  <pageSetup fitToHeight="8" fitToWidth="5" horizontalDpi="600" verticalDpi="600" orientation="landscape" paperSize="9" r:id="rId1"/>
  <headerFooter alignWithMargins="0">
    <oddHeader>&amp;CPärnu LTK VINT-90 lauatennise XXX karikasarja üldkokkuvõte - Mehed Meistersportlased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28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II etapp - 17 aastased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29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II etapp - 13 aastased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9.140625" style="1" customWidth="1"/>
    <col min="3" max="9" width="9.140625" style="13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III etapp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30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III etapp - Mehed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31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III etapp - Naised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321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XXVI karikasarja III etapp - V-50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32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III etapp - V-60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33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III etapp - V-50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34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III etapp - V-40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35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III etapp - 17 aastased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0">
    <pageSetUpPr fitToPage="1"/>
  </sheetPr>
  <dimension ref="A1:U8"/>
  <sheetViews>
    <sheetView workbookViewId="0" topLeftCell="A1">
      <selection activeCell="T4" sqref="T4"/>
    </sheetView>
  </sheetViews>
  <sheetFormatPr defaultColWidth="9.140625" defaultRowHeight="12.75"/>
  <cols>
    <col min="1" max="1" width="4.7109375" style="0" bestFit="1" customWidth="1"/>
    <col min="2" max="2" width="15.421875" style="0" bestFit="1" customWidth="1"/>
    <col min="3" max="3" width="5.00390625" style="0" bestFit="1" customWidth="1"/>
    <col min="4" max="4" width="8.140625" style="0" bestFit="1" customWidth="1"/>
    <col min="5" max="5" width="5.00390625" style="0" bestFit="1" customWidth="1"/>
    <col min="6" max="6" width="5.28125" style="0" bestFit="1" customWidth="1"/>
    <col min="7" max="7" width="12.00390625" style="0" bestFit="1" customWidth="1"/>
    <col min="8" max="8" width="6.421875" style="0" bestFit="1" customWidth="1"/>
    <col min="9" max="20" width="4.140625" style="0" customWidth="1"/>
    <col min="21" max="21" width="6.7109375" style="0" bestFit="1" customWidth="1"/>
  </cols>
  <sheetData>
    <row r="1" spans="1:21" ht="12.75">
      <c r="A1" s="43" t="s">
        <v>5</v>
      </c>
      <c r="B1" s="48" t="s">
        <v>10</v>
      </c>
      <c r="C1" s="49"/>
      <c r="D1" s="49"/>
      <c r="E1" s="49"/>
      <c r="F1" s="49"/>
      <c r="G1" s="49"/>
      <c r="H1" s="49"/>
      <c r="I1" s="46" t="s">
        <v>11</v>
      </c>
      <c r="J1" s="47"/>
      <c r="K1" s="46" t="s">
        <v>12</v>
      </c>
      <c r="L1" s="47"/>
      <c r="M1" s="46" t="s">
        <v>13</v>
      </c>
      <c r="N1" s="47"/>
      <c r="O1" s="46" t="s">
        <v>14</v>
      </c>
      <c r="P1" s="47"/>
      <c r="Q1" s="46" t="s">
        <v>15</v>
      </c>
      <c r="R1" s="47"/>
      <c r="S1" s="46" t="s">
        <v>16</v>
      </c>
      <c r="T1" s="47"/>
      <c r="U1" s="44" t="s">
        <v>4</v>
      </c>
    </row>
    <row r="2" spans="1:21" ht="12.75">
      <c r="A2" s="43"/>
      <c r="B2" s="19" t="s">
        <v>0</v>
      </c>
      <c r="C2" s="21" t="s">
        <v>7</v>
      </c>
      <c r="D2" s="27" t="s">
        <v>1</v>
      </c>
      <c r="E2" s="27" t="s">
        <v>60</v>
      </c>
      <c r="F2" s="22" t="s">
        <v>6</v>
      </c>
      <c r="G2" s="19" t="s">
        <v>2</v>
      </c>
      <c r="H2" s="22" t="s">
        <v>3</v>
      </c>
      <c r="I2" s="22" t="s">
        <v>9</v>
      </c>
      <c r="J2" s="41" t="s">
        <v>8</v>
      </c>
      <c r="K2" s="24" t="s">
        <v>9</v>
      </c>
      <c r="L2" s="22" t="s">
        <v>8</v>
      </c>
      <c r="M2" s="22" t="s">
        <v>9</v>
      </c>
      <c r="N2" s="22" t="s">
        <v>8</v>
      </c>
      <c r="O2" s="24" t="s">
        <v>9</v>
      </c>
      <c r="P2" s="22" t="s">
        <v>8</v>
      </c>
      <c r="Q2" s="22" t="s">
        <v>9</v>
      </c>
      <c r="R2" s="22" t="s">
        <v>8</v>
      </c>
      <c r="S2" s="24" t="s">
        <v>9</v>
      </c>
      <c r="T2" s="22" t="s">
        <v>8</v>
      </c>
      <c r="U2" s="45"/>
    </row>
    <row r="3" spans="1:21" ht="12.75">
      <c r="A3" s="17">
        <v>1</v>
      </c>
      <c r="B3" s="18" t="s">
        <v>107</v>
      </c>
      <c r="C3" s="21" t="s">
        <v>23</v>
      </c>
      <c r="D3" s="27">
        <v>1976</v>
      </c>
      <c r="E3" s="27" t="s">
        <v>65</v>
      </c>
      <c r="F3" s="22" t="s">
        <v>59</v>
      </c>
      <c r="G3" s="19" t="s">
        <v>27</v>
      </c>
      <c r="H3" s="25">
        <v>8537</v>
      </c>
      <c r="I3" s="22">
        <v>99</v>
      </c>
      <c r="J3" s="22">
        <v>1</v>
      </c>
      <c r="K3" s="24">
        <v>91</v>
      </c>
      <c r="L3" s="22">
        <v>2</v>
      </c>
      <c r="M3" s="22">
        <v>87</v>
      </c>
      <c r="N3" s="22">
        <v>3</v>
      </c>
      <c r="O3" s="22">
        <v>99</v>
      </c>
      <c r="P3" s="22">
        <v>1</v>
      </c>
      <c r="Q3" s="22">
        <v>99</v>
      </c>
      <c r="R3" s="22">
        <v>1</v>
      </c>
      <c r="S3" s="22">
        <v>0</v>
      </c>
      <c r="T3" s="22" t="s">
        <v>145</v>
      </c>
      <c r="U3" s="23">
        <v>475</v>
      </c>
    </row>
    <row r="4" spans="1:21" ht="12.75">
      <c r="A4" s="17">
        <f>A3+1</f>
        <v>2</v>
      </c>
      <c r="B4" s="18" t="s">
        <v>89</v>
      </c>
      <c r="C4" s="21" t="s">
        <v>23</v>
      </c>
      <c r="D4" s="27">
        <v>1969</v>
      </c>
      <c r="E4" s="27" t="s">
        <v>65</v>
      </c>
      <c r="F4" s="22" t="s">
        <v>18</v>
      </c>
      <c r="G4" s="19" t="s">
        <v>22</v>
      </c>
      <c r="H4" s="25">
        <v>6245</v>
      </c>
      <c r="I4" s="22">
        <v>81</v>
      </c>
      <c r="J4" s="22">
        <v>6</v>
      </c>
      <c r="K4" s="22">
        <v>74</v>
      </c>
      <c r="L4" s="22">
        <v>13</v>
      </c>
      <c r="M4" s="22">
        <v>77</v>
      </c>
      <c r="N4" s="22">
        <v>10</v>
      </c>
      <c r="O4" s="22">
        <v>84</v>
      </c>
      <c r="P4" s="22">
        <v>4</v>
      </c>
      <c r="Q4" s="22">
        <v>84</v>
      </c>
      <c r="R4" s="22">
        <v>4</v>
      </c>
      <c r="S4" s="22">
        <v>84</v>
      </c>
      <c r="T4" s="22">
        <v>4</v>
      </c>
      <c r="U4" s="23">
        <v>410</v>
      </c>
    </row>
    <row r="5" spans="1:21" ht="12.75">
      <c r="A5" s="17">
        <f>A4+1</f>
        <v>3</v>
      </c>
      <c r="B5" s="18" t="s">
        <v>37</v>
      </c>
      <c r="C5" s="21" t="s">
        <v>23</v>
      </c>
      <c r="D5" s="27">
        <v>1964</v>
      </c>
      <c r="E5" s="27" t="s">
        <v>65</v>
      </c>
      <c r="F5" s="22" t="s">
        <v>18</v>
      </c>
      <c r="G5" s="19" t="s">
        <v>22</v>
      </c>
      <c r="H5" s="18">
        <v>6348</v>
      </c>
      <c r="I5" s="22">
        <v>76</v>
      </c>
      <c r="J5" s="40">
        <v>11</v>
      </c>
      <c r="K5" s="22">
        <v>79</v>
      </c>
      <c r="L5" s="22">
        <v>8</v>
      </c>
      <c r="M5" s="22">
        <v>76</v>
      </c>
      <c r="N5" s="22">
        <v>11</v>
      </c>
      <c r="O5" s="22">
        <v>87</v>
      </c>
      <c r="P5" s="22">
        <v>3</v>
      </c>
      <c r="Q5" s="22">
        <v>81</v>
      </c>
      <c r="R5" s="22">
        <v>6</v>
      </c>
      <c r="S5" s="22">
        <v>79</v>
      </c>
      <c r="T5" s="22">
        <v>8</v>
      </c>
      <c r="U5" s="23">
        <v>402</v>
      </c>
    </row>
    <row r="6" spans="1:21" ht="12.75">
      <c r="A6" s="17">
        <f>A5+1</f>
        <v>4</v>
      </c>
      <c r="B6" s="18" t="s">
        <v>222</v>
      </c>
      <c r="C6" s="21" t="s">
        <v>23</v>
      </c>
      <c r="D6" s="27">
        <v>1955</v>
      </c>
      <c r="E6" s="27" t="s">
        <v>65</v>
      </c>
      <c r="F6" s="22" t="s">
        <v>17</v>
      </c>
      <c r="G6" s="19" t="s">
        <v>27</v>
      </c>
      <c r="H6" s="25">
        <v>7829</v>
      </c>
      <c r="I6" s="22">
        <v>0</v>
      </c>
      <c r="J6" s="22" t="s">
        <v>145</v>
      </c>
      <c r="K6" s="22">
        <v>0</v>
      </c>
      <c r="L6" s="22" t="s">
        <v>145</v>
      </c>
      <c r="M6" s="22">
        <v>0</v>
      </c>
      <c r="N6" s="22" t="s">
        <v>145</v>
      </c>
      <c r="O6" s="22">
        <v>0</v>
      </c>
      <c r="P6" s="22" t="s">
        <v>145</v>
      </c>
      <c r="Q6" s="22">
        <v>0</v>
      </c>
      <c r="R6" s="22" t="s">
        <v>145</v>
      </c>
      <c r="S6" s="22">
        <v>99</v>
      </c>
      <c r="T6" s="22">
        <v>1</v>
      </c>
      <c r="U6" s="23">
        <v>99</v>
      </c>
    </row>
    <row r="7" spans="1:21" ht="12.75">
      <c r="A7" s="17">
        <f>A6+1</f>
        <v>5</v>
      </c>
      <c r="B7" s="18" t="s">
        <v>146</v>
      </c>
      <c r="C7" s="21" t="s">
        <v>23</v>
      </c>
      <c r="D7" s="27">
        <v>1964</v>
      </c>
      <c r="E7" s="27" t="s">
        <v>65</v>
      </c>
      <c r="F7" s="22" t="s">
        <v>18</v>
      </c>
      <c r="G7" s="19" t="s">
        <v>88</v>
      </c>
      <c r="H7" s="25">
        <v>7355</v>
      </c>
      <c r="I7" s="22">
        <v>0</v>
      </c>
      <c r="J7" s="22" t="s">
        <v>145</v>
      </c>
      <c r="K7" s="22">
        <v>87</v>
      </c>
      <c r="L7" s="22">
        <v>3</v>
      </c>
      <c r="M7" s="22">
        <v>0</v>
      </c>
      <c r="N7" s="22" t="s">
        <v>145</v>
      </c>
      <c r="O7" s="22">
        <v>0</v>
      </c>
      <c r="P7" s="22" t="s">
        <v>145</v>
      </c>
      <c r="Q7" s="22">
        <v>0</v>
      </c>
      <c r="R7" s="22" t="s">
        <v>145</v>
      </c>
      <c r="S7" s="22">
        <v>0</v>
      </c>
      <c r="T7" s="22" t="s">
        <v>145</v>
      </c>
      <c r="U7" s="23">
        <v>87</v>
      </c>
    </row>
    <row r="8" spans="1:21" ht="12.75">
      <c r="A8" s="17">
        <f>A7+1</f>
        <v>6</v>
      </c>
      <c r="B8" s="20" t="s">
        <v>173</v>
      </c>
      <c r="C8" s="21" t="s">
        <v>23</v>
      </c>
      <c r="D8" s="27">
        <v>1979</v>
      </c>
      <c r="E8" s="27" t="s">
        <v>65</v>
      </c>
      <c r="F8" s="22" t="s">
        <v>59</v>
      </c>
      <c r="G8" s="19" t="s">
        <v>90</v>
      </c>
      <c r="H8" s="18">
        <v>8238</v>
      </c>
      <c r="I8" s="22">
        <v>0</v>
      </c>
      <c r="J8" s="22" t="s">
        <v>145</v>
      </c>
      <c r="K8" s="22">
        <v>0</v>
      </c>
      <c r="L8" s="22" t="s">
        <v>145</v>
      </c>
      <c r="M8" s="22">
        <v>81</v>
      </c>
      <c r="N8" s="22">
        <v>6</v>
      </c>
      <c r="O8" s="22">
        <v>0</v>
      </c>
      <c r="P8" s="22" t="s">
        <v>145</v>
      </c>
      <c r="Q8" s="22">
        <v>0</v>
      </c>
      <c r="R8" s="22" t="s">
        <v>145</v>
      </c>
      <c r="S8" s="22">
        <v>0</v>
      </c>
      <c r="T8" s="22" t="s">
        <v>145</v>
      </c>
      <c r="U8" s="23">
        <v>81</v>
      </c>
    </row>
  </sheetData>
  <mergeCells count="9">
    <mergeCell ref="U1:U2"/>
    <mergeCell ref="A1:A2"/>
    <mergeCell ref="B1:H1"/>
    <mergeCell ref="I1:J1"/>
    <mergeCell ref="K1:L1"/>
    <mergeCell ref="M1:N1"/>
    <mergeCell ref="O1:P1"/>
    <mergeCell ref="Q1:R1"/>
    <mergeCell ref="S1:T1"/>
  </mergeCells>
  <dataValidations count="1">
    <dataValidation type="list" allowBlank="1" showInputMessage="1" showErrorMessage="1" sqref="E3:E8">
      <formula1>$AA$2:$AA$7</formula1>
    </dataValidation>
  </dataValidations>
  <printOptions/>
  <pageMargins left="0.75" right="0.75" top="1" bottom="1" header="0.5" footer="0.5"/>
  <pageSetup fitToHeight="8" fitToWidth="5" horizontalDpi="600" verticalDpi="600" orientation="landscape" paperSize="9" r:id="rId1"/>
  <headerFooter alignWithMargins="0">
    <oddHeader>&amp;CPärnu LTK VINT-90 lauatennise XXX karikasarja üldkokkuvõte - Mehed Meistersportlase kandidaadid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36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III etapp - 13 aastased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9.140625" style="1" customWidth="1"/>
    <col min="3" max="7" width="9.140625" style="13" customWidth="1"/>
    <col min="8" max="8" width="9.140625" style="14" customWidth="1"/>
    <col min="9" max="9" width="9.140625" style="13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IV etapp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37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IV etapp - Mehed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38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IV etapp - Naised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391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XXVI karikasarja IV etapp - V-50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39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IV etapp - V-60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40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IV etapp - V-50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41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IV etapp - V-40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42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IV etapp - 17 aastased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43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IV etapp - 13 aastased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U21"/>
  <sheetViews>
    <sheetView workbookViewId="0" topLeftCell="A1">
      <selection activeCell="T3" sqref="T3"/>
    </sheetView>
  </sheetViews>
  <sheetFormatPr defaultColWidth="9.140625" defaultRowHeight="12.75"/>
  <cols>
    <col min="1" max="1" width="4.7109375" style="0" bestFit="1" customWidth="1"/>
    <col min="2" max="2" width="14.00390625" style="0" bestFit="1" customWidth="1"/>
    <col min="3" max="3" width="5.00390625" style="0" bestFit="1" customWidth="1"/>
    <col min="4" max="4" width="8.140625" style="0" bestFit="1" customWidth="1"/>
    <col min="5" max="5" width="4.00390625" style="0" bestFit="1" customWidth="1"/>
    <col min="6" max="6" width="5.28125" style="0" bestFit="1" customWidth="1"/>
    <col min="7" max="7" width="12.00390625" style="0" bestFit="1" customWidth="1"/>
    <col min="8" max="8" width="6.421875" style="0" bestFit="1" customWidth="1"/>
    <col min="9" max="20" width="4.140625" style="0" customWidth="1"/>
    <col min="21" max="21" width="6.7109375" style="0" bestFit="1" customWidth="1"/>
  </cols>
  <sheetData>
    <row r="1" spans="1:21" ht="12.75">
      <c r="A1" s="43" t="s">
        <v>5</v>
      </c>
      <c r="B1" s="48" t="s">
        <v>10</v>
      </c>
      <c r="C1" s="49"/>
      <c r="D1" s="49"/>
      <c r="E1" s="49"/>
      <c r="F1" s="49"/>
      <c r="G1" s="49"/>
      <c r="H1" s="49"/>
      <c r="I1" s="46" t="s">
        <v>11</v>
      </c>
      <c r="J1" s="47"/>
      <c r="K1" s="46" t="s">
        <v>12</v>
      </c>
      <c r="L1" s="47"/>
      <c r="M1" s="46" t="s">
        <v>13</v>
      </c>
      <c r="N1" s="47"/>
      <c r="O1" s="46" t="s">
        <v>14</v>
      </c>
      <c r="P1" s="47"/>
      <c r="Q1" s="46" t="s">
        <v>15</v>
      </c>
      <c r="R1" s="47"/>
      <c r="S1" s="46" t="s">
        <v>16</v>
      </c>
      <c r="T1" s="47"/>
      <c r="U1" s="44" t="s">
        <v>4</v>
      </c>
    </row>
    <row r="2" spans="1:21" ht="12.75">
      <c r="A2" s="43"/>
      <c r="B2" s="19" t="s">
        <v>0</v>
      </c>
      <c r="C2" s="21" t="s">
        <v>7</v>
      </c>
      <c r="D2" s="27" t="s">
        <v>1</v>
      </c>
      <c r="E2" s="27" t="s">
        <v>60</v>
      </c>
      <c r="F2" s="22" t="s">
        <v>6</v>
      </c>
      <c r="G2" s="19" t="s">
        <v>2</v>
      </c>
      <c r="H2" s="22" t="s">
        <v>3</v>
      </c>
      <c r="I2" s="22" t="s">
        <v>9</v>
      </c>
      <c r="J2" s="41" t="s">
        <v>8</v>
      </c>
      <c r="K2" s="24" t="s">
        <v>9</v>
      </c>
      <c r="L2" s="22" t="s">
        <v>8</v>
      </c>
      <c r="M2" s="22" t="s">
        <v>9</v>
      </c>
      <c r="N2" s="22" t="s">
        <v>8</v>
      </c>
      <c r="O2" s="24" t="s">
        <v>9</v>
      </c>
      <c r="P2" s="22" t="s">
        <v>8</v>
      </c>
      <c r="Q2" s="22" t="s">
        <v>9</v>
      </c>
      <c r="R2" s="22" t="s">
        <v>8</v>
      </c>
      <c r="S2" s="24" t="s">
        <v>9</v>
      </c>
      <c r="T2" s="22" t="s">
        <v>8</v>
      </c>
      <c r="U2" s="45"/>
    </row>
    <row r="3" spans="1:21" ht="12.75">
      <c r="A3" s="17">
        <v>1</v>
      </c>
      <c r="B3" s="18" t="s">
        <v>66</v>
      </c>
      <c r="C3" s="21" t="s">
        <v>23</v>
      </c>
      <c r="D3" s="27">
        <v>1978</v>
      </c>
      <c r="E3" s="27" t="s">
        <v>61</v>
      </c>
      <c r="F3" s="22" t="s">
        <v>59</v>
      </c>
      <c r="G3" s="19" t="s">
        <v>27</v>
      </c>
      <c r="H3" s="18">
        <v>6652</v>
      </c>
      <c r="I3" s="22">
        <v>84</v>
      </c>
      <c r="J3" s="40">
        <v>4</v>
      </c>
      <c r="K3" s="22">
        <v>78</v>
      </c>
      <c r="L3" s="22">
        <v>9</v>
      </c>
      <c r="M3" s="22">
        <v>80</v>
      </c>
      <c r="N3" s="22">
        <v>7</v>
      </c>
      <c r="O3" s="22">
        <v>78</v>
      </c>
      <c r="P3" s="22">
        <v>9</v>
      </c>
      <c r="Q3" s="22">
        <v>87</v>
      </c>
      <c r="R3" s="22">
        <v>3</v>
      </c>
      <c r="S3" s="22">
        <v>82</v>
      </c>
      <c r="T3" s="22">
        <v>5</v>
      </c>
      <c r="U3" s="23">
        <v>411</v>
      </c>
    </row>
    <row r="4" spans="1:21" ht="12.75">
      <c r="A4" s="17">
        <f>A3+1</f>
        <v>2</v>
      </c>
      <c r="B4" s="20" t="s">
        <v>47</v>
      </c>
      <c r="C4" s="21" t="s">
        <v>23</v>
      </c>
      <c r="D4" s="27">
        <v>1987</v>
      </c>
      <c r="E4" s="27" t="s">
        <v>61</v>
      </c>
      <c r="F4" s="22" t="s">
        <v>59</v>
      </c>
      <c r="G4" s="19" t="s">
        <v>27</v>
      </c>
      <c r="H4" s="18">
        <v>6135</v>
      </c>
      <c r="I4" s="22">
        <v>70</v>
      </c>
      <c r="J4" s="22">
        <v>17</v>
      </c>
      <c r="K4" s="22">
        <v>70</v>
      </c>
      <c r="L4" s="22">
        <v>17</v>
      </c>
      <c r="M4" s="22">
        <v>79</v>
      </c>
      <c r="N4" s="22">
        <v>8</v>
      </c>
      <c r="O4" s="22">
        <v>80</v>
      </c>
      <c r="P4" s="22">
        <v>7</v>
      </c>
      <c r="Q4" s="22">
        <v>0</v>
      </c>
      <c r="R4" s="22" t="s">
        <v>145</v>
      </c>
      <c r="S4" s="22">
        <v>80</v>
      </c>
      <c r="T4" s="22">
        <v>7</v>
      </c>
      <c r="U4" s="23">
        <v>379</v>
      </c>
    </row>
    <row r="5" spans="1:21" ht="12.75">
      <c r="A5" s="17">
        <f aca="true" t="shared" si="0" ref="A5:A21">A4+1</f>
        <v>3</v>
      </c>
      <c r="B5" s="20" t="s">
        <v>149</v>
      </c>
      <c r="C5" s="21" t="s">
        <v>23</v>
      </c>
      <c r="D5" s="27">
        <v>1960</v>
      </c>
      <c r="E5" s="27" t="s">
        <v>61</v>
      </c>
      <c r="F5" s="22" t="s">
        <v>18</v>
      </c>
      <c r="G5" s="19" t="s">
        <v>150</v>
      </c>
      <c r="H5" s="25">
        <v>5447</v>
      </c>
      <c r="I5" s="22">
        <v>0</v>
      </c>
      <c r="J5" s="22" t="s">
        <v>145</v>
      </c>
      <c r="K5" s="22">
        <v>73</v>
      </c>
      <c r="L5" s="22">
        <v>14</v>
      </c>
      <c r="M5" s="22">
        <v>71</v>
      </c>
      <c r="N5" s="22">
        <v>16</v>
      </c>
      <c r="O5" s="22">
        <v>72</v>
      </c>
      <c r="P5" s="22">
        <v>15</v>
      </c>
      <c r="Q5" s="22">
        <v>80</v>
      </c>
      <c r="R5" s="22">
        <v>7</v>
      </c>
      <c r="S5" s="22">
        <v>78</v>
      </c>
      <c r="T5" s="22">
        <v>9</v>
      </c>
      <c r="U5" s="23">
        <v>374</v>
      </c>
    </row>
    <row r="6" spans="1:21" ht="12.75">
      <c r="A6" s="17">
        <f t="shared" si="0"/>
        <v>4</v>
      </c>
      <c r="B6" s="18" t="s">
        <v>35</v>
      </c>
      <c r="C6" s="21" t="s">
        <v>23</v>
      </c>
      <c r="D6" s="27">
        <v>1973</v>
      </c>
      <c r="E6" s="27" t="s">
        <v>61</v>
      </c>
      <c r="F6" s="22" t="s">
        <v>59</v>
      </c>
      <c r="G6" s="19" t="s">
        <v>53</v>
      </c>
      <c r="H6" s="25">
        <v>5237</v>
      </c>
      <c r="I6" s="22">
        <v>64</v>
      </c>
      <c r="J6" s="22">
        <v>23</v>
      </c>
      <c r="K6" s="22">
        <v>75</v>
      </c>
      <c r="L6" s="22">
        <v>12</v>
      </c>
      <c r="M6" s="22">
        <v>64</v>
      </c>
      <c r="N6" s="22">
        <v>23</v>
      </c>
      <c r="O6" s="22">
        <v>76</v>
      </c>
      <c r="P6" s="22">
        <v>11</v>
      </c>
      <c r="Q6" s="22">
        <v>82</v>
      </c>
      <c r="R6" s="22">
        <v>5</v>
      </c>
      <c r="S6" s="22">
        <v>72</v>
      </c>
      <c r="T6" s="22">
        <v>15</v>
      </c>
      <c r="U6" s="23">
        <v>369</v>
      </c>
    </row>
    <row r="7" spans="1:21" ht="12.75">
      <c r="A7" s="17">
        <f t="shared" si="0"/>
        <v>5</v>
      </c>
      <c r="B7" s="18" t="s">
        <v>36</v>
      </c>
      <c r="C7" s="21" t="s">
        <v>23</v>
      </c>
      <c r="D7" s="27">
        <v>1949</v>
      </c>
      <c r="E7" s="27" t="s">
        <v>61</v>
      </c>
      <c r="F7" s="22" t="s">
        <v>51</v>
      </c>
      <c r="G7" s="19" t="s">
        <v>67</v>
      </c>
      <c r="H7" s="25">
        <v>4649</v>
      </c>
      <c r="I7" s="22">
        <v>68</v>
      </c>
      <c r="J7" s="40">
        <v>19</v>
      </c>
      <c r="K7" s="22">
        <v>63</v>
      </c>
      <c r="L7" s="22">
        <v>24</v>
      </c>
      <c r="M7" s="22">
        <v>73</v>
      </c>
      <c r="N7" s="22">
        <v>14</v>
      </c>
      <c r="O7" s="22">
        <v>75</v>
      </c>
      <c r="P7" s="22">
        <v>12</v>
      </c>
      <c r="Q7" s="22">
        <v>76</v>
      </c>
      <c r="R7" s="22">
        <v>11</v>
      </c>
      <c r="S7" s="22">
        <v>63</v>
      </c>
      <c r="T7" s="22">
        <v>24</v>
      </c>
      <c r="U7" s="23">
        <v>355</v>
      </c>
    </row>
    <row r="8" spans="1:21" ht="12.75">
      <c r="A8" s="17">
        <f t="shared" si="0"/>
        <v>6</v>
      </c>
      <c r="B8" s="18" t="s">
        <v>38</v>
      </c>
      <c r="C8" s="21" t="s">
        <v>23</v>
      </c>
      <c r="D8" s="27">
        <v>1950</v>
      </c>
      <c r="E8" s="27" t="s">
        <v>61</v>
      </c>
      <c r="F8" s="22" t="s">
        <v>17</v>
      </c>
      <c r="G8" s="19" t="s">
        <v>22</v>
      </c>
      <c r="H8" s="25">
        <v>5241</v>
      </c>
      <c r="I8" s="22">
        <v>71</v>
      </c>
      <c r="J8" s="22">
        <v>16</v>
      </c>
      <c r="K8" s="22">
        <v>62</v>
      </c>
      <c r="L8" s="22">
        <v>25</v>
      </c>
      <c r="M8" s="22">
        <v>70</v>
      </c>
      <c r="N8" s="22">
        <v>17</v>
      </c>
      <c r="O8" s="22">
        <v>66</v>
      </c>
      <c r="P8" s="22">
        <v>21</v>
      </c>
      <c r="Q8" s="22">
        <v>79</v>
      </c>
      <c r="R8" s="22">
        <v>8</v>
      </c>
      <c r="S8" s="22">
        <v>62</v>
      </c>
      <c r="T8" s="22">
        <v>25</v>
      </c>
      <c r="U8" s="23">
        <v>348</v>
      </c>
    </row>
    <row r="9" spans="1:21" ht="12.75">
      <c r="A9" s="17">
        <f t="shared" si="0"/>
        <v>7</v>
      </c>
      <c r="B9" s="18" t="s">
        <v>108</v>
      </c>
      <c r="C9" s="21" t="s">
        <v>23</v>
      </c>
      <c r="D9" s="27">
        <v>1991</v>
      </c>
      <c r="E9" s="27" t="s">
        <v>61</v>
      </c>
      <c r="F9" s="22" t="s">
        <v>59</v>
      </c>
      <c r="G9" s="19" t="s">
        <v>90</v>
      </c>
      <c r="H9" s="25">
        <v>6854</v>
      </c>
      <c r="I9" s="22">
        <v>79</v>
      </c>
      <c r="J9" s="22">
        <v>8</v>
      </c>
      <c r="K9" s="24">
        <v>77</v>
      </c>
      <c r="L9" s="22">
        <v>10</v>
      </c>
      <c r="M9" s="22">
        <v>82</v>
      </c>
      <c r="N9" s="22">
        <v>5</v>
      </c>
      <c r="O9" s="22">
        <v>0</v>
      </c>
      <c r="P9" s="22" t="s">
        <v>145</v>
      </c>
      <c r="Q9" s="22">
        <v>0</v>
      </c>
      <c r="R9" s="22" t="s">
        <v>145</v>
      </c>
      <c r="S9" s="22">
        <v>91</v>
      </c>
      <c r="T9" s="22">
        <v>2</v>
      </c>
      <c r="U9" s="23">
        <v>329</v>
      </c>
    </row>
    <row r="10" spans="1:21" ht="12.75">
      <c r="A10" s="17">
        <f t="shared" si="0"/>
        <v>8</v>
      </c>
      <c r="B10" s="18" t="s">
        <v>39</v>
      </c>
      <c r="C10" s="21" t="s">
        <v>23</v>
      </c>
      <c r="D10" s="27">
        <v>1947</v>
      </c>
      <c r="E10" s="27" t="s">
        <v>61</v>
      </c>
      <c r="F10" s="22" t="s">
        <v>51</v>
      </c>
      <c r="G10" s="19" t="s">
        <v>24</v>
      </c>
      <c r="H10" s="25">
        <v>4047</v>
      </c>
      <c r="I10" s="22">
        <v>62</v>
      </c>
      <c r="J10" s="22">
        <v>25</v>
      </c>
      <c r="K10" s="22">
        <v>58</v>
      </c>
      <c r="L10" s="22">
        <v>29</v>
      </c>
      <c r="M10" s="22">
        <v>58</v>
      </c>
      <c r="N10" s="22">
        <v>29</v>
      </c>
      <c r="O10" s="22">
        <v>61</v>
      </c>
      <c r="P10" s="22">
        <v>26</v>
      </c>
      <c r="Q10" s="22">
        <v>69</v>
      </c>
      <c r="R10" s="22">
        <v>18</v>
      </c>
      <c r="S10" s="22">
        <v>65</v>
      </c>
      <c r="T10" s="22">
        <v>22</v>
      </c>
      <c r="U10" s="23">
        <v>315</v>
      </c>
    </row>
    <row r="11" spans="1:21" ht="12.75">
      <c r="A11" s="17">
        <f t="shared" si="0"/>
        <v>9</v>
      </c>
      <c r="B11" s="18" t="s">
        <v>117</v>
      </c>
      <c r="C11" s="21" t="s">
        <v>23</v>
      </c>
      <c r="D11" s="27">
        <v>1947</v>
      </c>
      <c r="E11" s="27" t="s">
        <v>61</v>
      </c>
      <c r="F11" s="22" t="s">
        <v>51</v>
      </c>
      <c r="G11" s="19" t="s">
        <v>88</v>
      </c>
      <c r="H11" s="25">
        <v>5446</v>
      </c>
      <c r="I11" s="22">
        <v>72</v>
      </c>
      <c r="J11" s="22">
        <v>15</v>
      </c>
      <c r="K11" s="22">
        <v>39</v>
      </c>
      <c r="L11" s="22">
        <v>48</v>
      </c>
      <c r="M11" s="22">
        <v>0</v>
      </c>
      <c r="N11" s="22" t="s">
        <v>145</v>
      </c>
      <c r="O11" s="22">
        <v>63</v>
      </c>
      <c r="P11" s="22">
        <v>24</v>
      </c>
      <c r="Q11" s="22">
        <v>0</v>
      </c>
      <c r="R11" s="22" t="s">
        <v>145</v>
      </c>
      <c r="S11" s="22">
        <v>39</v>
      </c>
      <c r="T11" s="22">
        <v>48</v>
      </c>
      <c r="U11" s="23">
        <v>213</v>
      </c>
    </row>
    <row r="12" spans="1:21" ht="12.75">
      <c r="A12" s="17">
        <f t="shared" si="0"/>
        <v>10</v>
      </c>
      <c r="B12" s="20" t="s">
        <v>91</v>
      </c>
      <c r="C12" s="21" t="s">
        <v>23</v>
      </c>
      <c r="D12" s="27">
        <v>1981</v>
      </c>
      <c r="E12" s="27" t="s">
        <v>61</v>
      </c>
      <c r="F12" s="22" t="s">
        <v>59</v>
      </c>
      <c r="G12" s="19" t="s">
        <v>88</v>
      </c>
      <c r="H12" s="18">
        <v>5438</v>
      </c>
      <c r="I12" s="22">
        <v>77</v>
      </c>
      <c r="J12" s="22">
        <v>10</v>
      </c>
      <c r="K12" s="22">
        <v>55</v>
      </c>
      <c r="L12" s="22">
        <v>32</v>
      </c>
      <c r="M12" s="22">
        <v>0</v>
      </c>
      <c r="N12" s="22" t="s">
        <v>145</v>
      </c>
      <c r="O12" s="22">
        <v>0</v>
      </c>
      <c r="P12" s="22" t="s">
        <v>145</v>
      </c>
      <c r="Q12" s="22">
        <v>0</v>
      </c>
      <c r="R12" s="22" t="s">
        <v>145</v>
      </c>
      <c r="S12" s="22">
        <v>70</v>
      </c>
      <c r="T12" s="22">
        <v>17</v>
      </c>
      <c r="U12" s="23">
        <v>202</v>
      </c>
    </row>
    <row r="13" spans="1:21" ht="12.75">
      <c r="A13" s="17">
        <f t="shared" si="0"/>
        <v>11</v>
      </c>
      <c r="B13" s="20" t="s">
        <v>147</v>
      </c>
      <c r="C13" s="21" t="s">
        <v>23</v>
      </c>
      <c r="D13" s="27">
        <v>1968</v>
      </c>
      <c r="E13" s="27" t="s">
        <v>61</v>
      </c>
      <c r="F13" s="22" t="s">
        <v>18</v>
      </c>
      <c r="G13" s="19" t="s">
        <v>56</v>
      </c>
      <c r="H13" s="18">
        <v>6849</v>
      </c>
      <c r="I13" s="22">
        <v>0</v>
      </c>
      <c r="J13" s="22" t="s">
        <v>145</v>
      </c>
      <c r="K13" s="22">
        <v>82</v>
      </c>
      <c r="L13" s="22">
        <v>5</v>
      </c>
      <c r="M13" s="22">
        <v>84</v>
      </c>
      <c r="N13" s="22">
        <v>4</v>
      </c>
      <c r="O13" s="22">
        <v>0</v>
      </c>
      <c r="P13" s="22" t="s">
        <v>145</v>
      </c>
      <c r="Q13" s="22">
        <v>0</v>
      </c>
      <c r="R13" s="22" t="s">
        <v>145</v>
      </c>
      <c r="S13" s="42">
        <v>0</v>
      </c>
      <c r="T13" s="22" t="s">
        <v>145</v>
      </c>
      <c r="U13" s="23">
        <v>166</v>
      </c>
    </row>
    <row r="14" spans="1:21" ht="12.75">
      <c r="A14" s="17">
        <f t="shared" si="0"/>
        <v>12</v>
      </c>
      <c r="B14" s="18" t="s">
        <v>179</v>
      </c>
      <c r="C14" s="21" t="s">
        <v>23</v>
      </c>
      <c r="D14" s="27">
        <v>1962</v>
      </c>
      <c r="E14" s="27" t="s">
        <v>61</v>
      </c>
      <c r="F14" s="22" t="s">
        <v>18</v>
      </c>
      <c r="G14" s="19" t="s">
        <v>83</v>
      </c>
      <c r="H14" s="25">
        <v>5552</v>
      </c>
      <c r="I14" s="22">
        <v>0</v>
      </c>
      <c r="J14" s="22" t="s">
        <v>145</v>
      </c>
      <c r="K14" s="22">
        <v>0</v>
      </c>
      <c r="L14" s="22" t="s">
        <v>145</v>
      </c>
      <c r="M14" s="22">
        <v>62</v>
      </c>
      <c r="N14" s="22">
        <v>25</v>
      </c>
      <c r="O14" s="22">
        <v>62</v>
      </c>
      <c r="P14" s="22">
        <v>25</v>
      </c>
      <c r="Q14" s="22">
        <v>0</v>
      </c>
      <c r="R14" s="22" t="s">
        <v>145</v>
      </c>
      <c r="S14" s="22">
        <v>0</v>
      </c>
      <c r="T14" s="22" t="s">
        <v>145</v>
      </c>
      <c r="U14" s="23">
        <v>124</v>
      </c>
    </row>
    <row r="15" spans="1:21" ht="12.75">
      <c r="A15" s="17">
        <f t="shared" si="0"/>
        <v>13</v>
      </c>
      <c r="B15" s="18" t="s">
        <v>112</v>
      </c>
      <c r="C15" s="21" t="s">
        <v>23</v>
      </c>
      <c r="D15" s="27">
        <v>1981</v>
      </c>
      <c r="E15" s="27" t="s">
        <v>61</v>
      </c>
      <c r="F15" s="22" t="s">
        <v>59</v>
      </c>
      <c r="G15" s="19" t="s">
        <v>83</v>
      </c>
      <c r="H15" s="25">
        <v>5730</v>
      </c>
      <c r="I15" s="22">
        <v>73</v>
      </c>
      <c r="J15" s="22">
        <v>14</v>
      </c>
      <c r="K15" s="22">
        <v>0</v>
      </c>
      <c r="L15" s="22" t="s">
        <v>145</v>
      </c>
      <c r="M15" s="22">
        <v>0</v>
      </c>
      <c r="N15" s="22" t="s">
        <v>145</v>
      </c>
      <c r="O15" s="22">
        <v>0</v>
      </c>
      <c r="P15" s="22" t="s">
        <v>145</v>
      </c>
      <c r="Q15" s="22">
        <v>0</v>
      </c>
      <c r="R15" s="22" t="s">
        <v>145</v>
      </c>
      <c r="S15" s="22">
        <v>0</v>
      </c>
      <c r="T15" s="22" t="s">
        <v>145</v>
      </c>
      <c r="U15" s="23">
        <v>73</v>
      </c>
    </row>
    <row r="16" spans="1:21" ht="12.75">
      <c r="A16" s="17">
        <f t="shared" si="0"/>
        <v>14</v>
      </c>
      <c r="B16" s="18" t="s">
        <v>151</v>
      </c>
      <c r="C16" s="21" t="s">
        <v>23</v>
      </c>
      <c r="D16" s="27">
        <v>1989</v>
      </c>
      <c r="E16" s="27" t="s">
        <v>61</v>
      </c>
      <c r="F16" s="22" t="s">
        <v>59</v>
      </c>
      <c r="G16" s="19" t="s">
        <v>152</v>
      </c>
      <c r="H16" s="25">
        <v>5251</v>
      </c>
      <c r="I16" s="22">
        <v>0</v>
      </c>
      <c r="J16" s="22" t="s">
        <v>145</v>
      </c>
      <c r="K16" s="22">
        <v>72</v>
      </c>
      <c r="L16" s="22">
        <v>15</v>
      </c>
      <c r="M16" s="22">
        <v>0</v>
      </c>
      <c r="N16" s="22" t="s">
        <v>145</v>
      </c>
      <c r="O16" s="22">
        <v>0</v>
      </c>
      <c r="P16" s="22" t="s">
        <v>145</v>
      </c>
      <c r="Q16" s="22">
        <v>0</v>
      </c>
      <c r="R16" s="22" t="s">
        <v>145</v>
      </c>
      <c r="S16" s="22">
        <v>0</v>
      </c>
      <c r="T16" s="22" t="s">
        <v>145</v>
      </c>
      <c r="U16" s="23">
        <v>72</v>
      </c>
    </row>
    <row r="17" spans="1:21" ht="12.75">
      <c r="A17" s="17">
        <f t="shared" si="0"/>
        <v>15</v>
      </c>
      <c r="B17" s="18" t="s">
        <v>175</v>
      </c>
      <c r="C17" s="21" t="s">
        <v>23</v>
      </c>
      <c r="D17" s="27">
        <v>1947</v>
      </c>
      <c r="E17" s="27" t="s">
        <v>61</v>
      </c>
      <c r="F17" s="22" t="s">
        <v>51</v>
      </c>
      <c r="G17" s="19" t="s">
        <v>176</v>
      </c>
      <c r="H17" s="25">
        <v>5433</v>
      </c>
      <c r="I17" s="22">
        <v>0</v>
      </c>
      <c r="J17" s="22" t="s">
        <v>145</v>
      </c>
      <c r="K17" s="22">
        <v>0</v>
      </c>
      <c r="L17" s="22" t="s">
        <v>145</v>
      </c>
      <c r="M17" s="22">
        <v>67</v>
      </c>
      <c r="N17" s="22">
        <v>20</v>
      </c>
      <c r="O17" s="22">
        <v>0</v>
      </c>
      <c r="P17" s="22" t="s">
        <v>145</v>
      </c>
      <c r="Q17" s="22">
        <v>0</v>
      </c>
      <c r="R17" s="22" t="s">
        <v>145</v>
      </c>
      <c r="S17" s="22">
        <v>0</v>
      </c>
      <c r="T17" s="22" t="s">
        <v>145</v>
      </c>
      <c r="U17" s="23">
        <v>67</v>
      </c>
    </row>
    <row r="18" spans="1:21" ht="12.75">
      <c r="A18" s="17">
        <f t="shared" si="0"/>
        <v>16</v>
      </c>
      <c r="B18" s="18" t="s">
        <v>177</v>
      </c>
      <c r="C18" s="21" t="s">
        <v>23</v>
      </c>
      <c r="D18" s="27">
        <v>1962</v>
      </c>
      <c r="E18" s="27" t="s">
        <v>61</v>
      </c>
      <c r="F18" s="22" t="s">
        <v>18</v>
      </c>
      <c r="G18" s="19" t="s">
        <v>176</v>
      </c>
      <c r="H18" s="25">
        <v>4746</v>
      </c>
      <c r="I18" s="22">
        <v>0</v>
      </c>
      <c r="J18" s="22" t="s">
        <v>145</v>
      </c>
      <c r="K18" s="24">
        <v>0</v>
      </c>
      <c r="L18" s="22" t="s">
        <v>145</v>
      </c>
      <c r="M18" s="22">
        <v>66</v>
      </c>
      <c r="N18" s="22">
        <v>21</v>
      </c>
      <c r="O18" s="22">
        <v>0</v>
      </c>
      <c r="P18" s="22" t="s">
        <v>145</v>
      </c>
      <c r="Q18" s="22">
        <v>0</v>
      </c>
      <c r="R18" s="22" t="s">
        <v>145</v>
      </c>
      <c r="S18" s="22">
        <v>0</v>
      </c>
      <c r="T18" s="22" t="s">
        <v>145</v>
      </c>
      <c r="U18" s="23">
        <v>66</v>
      </c>
    </row>
    <row r="19" spans="1:21" ht="12.75">
      <c r="A19" s="17">
        <f t="shared" si="0"/>
        <v>17</v>
      </c>
      <c r="B19" s="18" t="s">
        <v>178</v>
      </c>
      <c r="C19" s="21" t="s">
        <v>23</v>
      </c>
      <c r="D19" s="27">
        <v>1969</v>
      </c>
      <c r="E19" s="27" t="s">
        <v>61</v>
      </c>
      <c r="F19" s="22" t="s">
        <v>18</v>
      </c>
      <c r="G19" s="19" t="s">
        <v>22</v>
      </c>
      <c r="H19" s="18">
        <v>4226</v>
      </c>
      <c r="I19" s="22">
        <v>0</v>
      </c>
      <c r="J19" s="22" t="s">
        <v>145</v>
      </c>
      <c r="K19" s="22">
        <v>0</v>
      </c>
      <c r="L19" s="22" t="s">
        <v>145</v>
      </c>
      <c r="M19" s="22">
        <v>65</v>
      </c>
      <c r="N19" s="22">
        <v>22</v>
      </c>
      <c r="O19" s="22">
        <v>0</v>
      </c>
      <c r="P19" s="22" t="s">
        <v>145</v>
      </c>
      <c r="Q19" s="22">
        <v>0</v>
      </c>
      <c r="R19" s="22" t="s">
        <v>145</v>
      </c>
      <c r="S19" s="22">
        <v>0</v>
      </c>
      <c r="T19" s="22" t="s">
        <v>145</v>
      </c>
      <c r="U19" s="23">
        <v>65</v>
      </c>
    </row>
    <row r="20" spans="1:21" ht="12.75">
      <c r="A20" s="17">
        <f t="shared" si="0"/>
        <v>18</v>
      </c>
      <c r="B20" s="18" t="s">
        <v>154</v>
      </c>
      <c r="C20" s="21" t="s">
        <v>23</v>
      </c>
      <c r="D20" s="27">
        <v>1993</v>
      </c>
      <c r="E20" s="27" t="s">
        <v>61</v>
      </c>
      <c r="F20" s="22" t="s">
        <v>26</v>
      </c>
      <c r="G20" s="19" t="s">
        <v>152</v>
      </c>
      <c r="H20" s="25">
        <v>4846</v>
      </c>
      <c r="I20" s="22">
        <v>0</v>
      </c>
      <c r="J20" s="22" t="s">
        <v>145</v>
      </c>
      <c r="K20" s="24">
        <v>65</v>
      </c>
      <c r="L20" s="22">
        <v>22</v>
      </c>
      <c r="M20" s="22">
        <v>0</v>
      </c>
      <c r="N20" s="22" t="s">
        <v>145</v>
      </c>
      <c r="O20" s="22">
        <v>0</v>
      </c>
      <c r="P20" s="22" t="s">
        <v>145</v>
      </c>
      <c r="Q20" s="22">
        <v>0</v>
      </c>
      <c r="R20" s="22" t="s">
        <v>145</v>
      </c>
      <c r="S20" s="22">
        <v>0</v>
      </c>
      <c r="T20" s="22" t="s">
        <v>145</v>
      </c>
      <c r="U20" s="23">
        <v>65</v>
      </c>
    </row>
    <row r="21" spans="1:21" ht="12.75">
      <c r="A21" s="17">
        <f t="shared" si="0"/>
        <v>19</v>
      </c>
      <c r="B21" s="18" t="s">
        <v>156</v>
      </c>
      <c r="C21" s="21" t="s">
        <v>23</v>
      </c>
      <c r="D21" s="27">
        <v>1988</v>
      </c>
      <c r="E21" s="19" t="s">
        <v>61</v>
      </c>
      <c r="F21" s="22" t="s">
        <v>59</v>
      </c>
      <c r="G21" s="19" t="s">
        <v>22</v>
      </c>
      <c r="H21" s="25">
        <v>5332</v>
      </c>
      <c r="I21" s="22">
        <v>0</v>
      </c>
      <c r="J21" s="22" t="s">
        <v>145</v>
      </c>
      <c r="K21" s="22">
        <v>59</v>
      </c>
      <c r="L21" s="22">
        <v>28</v>
      </c>
      <c r="M21" s="22">
        <v>0</v>
      </c>
      <c r="N21" s="22" t="s">
        <v>145</v>
      </c>
      <c r="O21" s="22">
        <v>0</v>
      </c>
      <c r="P21" s="22" t="s">
        <v>145</v>
      </c>
      <c r="Q21" s="22">
        <v>0</v>
      </c>
      <c r="R21" s="22" t="s">
        <v>145</v>
      </c>
      <c r="S21" s="22">
        <v>0</v>
      </c>
      <c r="T21" s="22" t="s">
        <v>145</v>
      </c>
      <c r="U21" s="23">
        <v>59</v>
      </c>
    </row>
  </sheetData>
  <mergeCells count="9">
    <mergeCell ref="U1:U2"/>
    <mergeCell ref="A1:A2"/>
    <mergeCell ref="B1:H1"/>
    <mergeCell ref="I1:J1"/>
    <mergeCell ref="K1:L1"/>
    <mergeCell ref="M1:N1"/>
    <mergeCell ref="O1:P1"/>
    <mergeCell ref="Q1:R1"/>
    <mergeCell ref="S1:T1"/>
  </mergeCells>
  <dataValidations count="1">
    <dataValidation type="list" allowBlank="1" showInputMessage="1" showErrorMessage="1" sqref="E3:E21">
      <formula1>$AA$2:$AA$7</formula1>
    </dataValidation>
  </dataValidations>
  <printOptions/>
  <pageMargins left="0.75" right="0.75" top="1" bottom="1" header="0.5" footer="0.5"/>
  <pageSetup fitToHeight="8" fitToWidth="5" horizontalDpi="600" verticalDpi="600" orientation="landscape" paperSize="9" r:id="rId1"/>
  <headerFooter alignWithMargins="0">
    <oddHeader>&amp;CPärnu LTK VINT-90 lauatennise XXX karikasarja üldkokkuvõte - Mehed I järk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9.140625" style="26" customWidth="1"/>
    <col min="3" max="7" width="9.140625" style="13" customWidth="1"/>
    <col min="8" max="8" width="9.140625" style="14" customWidth="1"/>
    <col min="9" max="9" width="9.140625" style="13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V etapp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44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V etapp - Mehed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45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V etapp - Naised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461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XXVI karikasarja V etapp - V-50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46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V etapp - V-60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47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V etapp - V-50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 codeName="Sheet48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V etapp - V-40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 codeName="Sheet49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V etapp - 17 aastased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 codeName="Sheet50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V etapp - 13 aastased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9.140625" style="26" customWidth="1"/>
    <col min="3" max="7" width="9.140625" style="13" customWidth="1"/>
    <col min="8" max="8" width="9.140625" style="14" customWidth="1"/>
    <col min="9" max="9" width="9.140625" style="13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VI etapp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1:U15"/>
  <sheetViews>
    <sheetView workbookViewId="0" topLeftCell="A1">
      <selection activeCell="T13" sqref="T13"/>
    </sheetView>
  </sheetViews>
  <sheetFormatPr defaultColWidth="9.140625" defaultRowHeight="12.75"/>
  <cols>
    <col min="1" max="1" width="4.7109375" style="0" bestFit="1" customWidth="1"/>
    <col min="2" max="2" width="14.00390625" style="0" bestFit="1" customWidth="1"/>
    <col min="3" max="3" width="5.00390625" style="0" bestFit="1" customWidth="1"/>
    <col min="4" max="4" width="8.140625" style="0" bestFit="1" customWidth="1"/>
    <col min="5" max="5" width="4.00390625" style="0" bestFit="1" customWidth="1"/>
    <col min="6" max="6" width="5.28125" style="0" bestFit="1" customWidth="1"/>
    <col min="7" max="7" width="12.00390625" style="0" bestFit="1" customWidth="1"/>
    <col min="8" max="8" width="6.421875" style="0" bestFit="1" customWidth="1"/>
    <col min="9" max="20" width="4.140625" style="0" customWidth="1"/>
    <col min="21" max="21" width="6.7109375" style="0" bestFit="1" customWidth="1"/>
  </cols>
  <sheetData>
    <row r="1" spans="1:21" ht="12.75">
      <c r="A1" s="43" t="s">
        <v>5</v>
      </c>
      <c r="B1" s="48" t="s">
        <v>10</v>
      </c>
      <c r="C1" s="49"/>
      <c r="D1" s="49"/>
      <c r="E1" s="49"/>
      <c r="F1" s="49"/>
      <c r="G1" s="49"/>
      <c r="H1" s="49"/>
      <c r="I1" s="46" t="s">
        <v>11</v>
      </c>
      <c r="J1" s="47"/>
      <c r="K1" s="46" t="s">
        <v>12</v>
      </c>
      <c r="L1" s="47"/>
      <c r="M1" s="46" t="s">
        <v>13</v>
      </c>
      <c r="N1" s="47"/>
      <c r="O1" s="46" t="s">
        <v>14</v>
      </c>
      <c r="P1" s="47"/>
      <c r="Q1" s="46" t="s">
        <v>15</v>
      </c>
      <c r="R1" s="47"/>
      <c r="S1" s="46" t="s">
        <v>16</v>
      </c>
      <c r="T1" s="47"/>
      <c r="U1" s="44" t="s">
        <v>4</v>
      </c>
    </row>
    <row r="2" spans="1:21" ht="12.75">
      <c r="A2" s="43"/>
      <c r="B2" s="19" t="s">
        <v>0</v>
      </c>
      <c r="C2" s="21" t="s">
        <v>7</v>
      </c>
      <c r="D2" s="27" t="s">
        <v>1</v>
      </c>
      <c r="E2" s="27" t="s">
        <v>60</v>
      </c>
      <c r="F2" s="22" t="s">
        <v>6</v>
      </c>
      <c r="G2" s="19" t="s">
        <v>2</v>
      </c>
      <c r="H2" s="22" t="s">
        <v>3</v>
      </c>
      <c r="I2" s="22" t="s">
        <v>9</v>
      </c>
      <c r="J2" s="41" t="s">
        <v>8</v>
      </c>
      <c r="K2" s="24" t="s">
        <v>9</v>
      </c>
      <c r="L2" s="22" t="s">
        <v>8</v>
      </c>
      <c r="M2" s="22" t="s">
        <v>9</v>
      </c>
      <c r="N2" s="22" t="s">
        <v>8</v>
      </c>
      <c r="O2" s="24" t="s">
        <v>9</v>
      </c>
      <c r="P2" s="22" t="s">
        <v>8</v>
      </c>
      <c r="Q2" s="22" t="s">
        <v>9</v>
      </c>
      <c r="R2" s="22" t="s">
        <v>8</v>
      </c>
      <c r="S2" s="24" t="s">
        <v>9</v>
      </c>
      <c r="T2" s="22" t="s">
        <v>8</v>
      </c>
      <c r="U2" s="45"/>
    </row>
    <row r="3" spans="1:21" ht="12.75">
      <c r="A3" s="17">
        <v>1</v>
      </c>
      <c r="B3" s="20" t="s">
        <v>40</v>
      </c>
      <c r="C3" s="21" t="s">
        <v>23</v>
      </c>
      <c r="D3" s="27">
        <v>1973</v>
      </c>
      <c r="E3" s="27" t="s">
        <v>62</v>
      </c>
      <c r="F3" s="22" t="s">
        <v>59</v>
      </c>
      <c r="G3" s="19" t="s">
        <v>53</v>
      </c>
      <c r="H3" s="18">
        <v>4035</v>
      </c>
      <c r="I3" s="22">
        <v>45</v>
      </c>
      <c r="J3" s="22">
        <v>42</v>
      </c>
      <c r="K3" s="22">
        <v>56</v>
      </c>
      <c r="L3" s="22">
        <v>31</v>
      </c>
      <c r="M3" s="22">
        <v>68</v>
      </c>
      <c r="N3" s="22">
        <v>19</v>
      </c>
      <c r="O3" s="22">
        <v>69</v>
      </c>
      <c r="P3" s="22">
        <v>18</v>
      </c>
      <c r="Q3" s="22">
        <v>72</v>
      </c>
      <c r="R3" s="22">
        <v>15</v>
      </c>
      <c r="S3" s="22">
        <v>69</v>
      </c>
      <c r="T3" s="22">
        <v>18</v>
      </c>
      <c r="U3" s="23">
        <v>334</v>
      </c>
    </row>
    <row r="4" spans="1:21" ht="12.75">
      <c r="A4" s="17">
        <f>A3+1</f>
        <v>2</v>
      </c>
      <c r="B4" s="18" t="s">
        <v>105</v>
      </c>
      <c r="C4" s="21" t="s">
        <v>23</v>
      </c>
      <c r="D4" s="27">
        <v>1967</v>
      </c>
      <c r="E4" s="27" t="s">
        <v>62</v>
      </c>
      <c r="F4" s="22" t="s">
        <v>18</v>
      </c>
      <c r="G4" s="19" t="s">
        <v>83</v>
      </c>
      <c r="H4" s="25">
        <v>3856</v>
      </c>
      <c r="I4" s="22">
        <v>53</v>
      </c>
      <c r="J4" s="22">
        <v>34</v>
      </c>
      <c r="K4" s="22">
        <v>69</v>
      </c>
      <c r="L4" s="22">
        <v>18</v>
      </c>
      <c r="M4" s="22">
        <v>59</v>
      </c>
      <c r="N4" s="22">
        <v>28</v>
      </c>
      <c r="O4" s="22">
        <v>68</v>
      </c>
      <c r="P4" s="22">
        <v>19</v>
      </c>
      <c r="Q4" s="22">
        <v>70</v>
      </c>
      <c r="R4" s="22">
        <v>17</v>
      </c>
      <c r="S4" s="22">
        <v>52</v>
      </c>
      <c r="T4" s="22">
        <v>35</v>
      </c>
      <c r="U4" s="23">
        <v>319</v>
      </c>
    </row>
    <row r="5" spans="1:21" ht="12.75">
      <c r="A5" s="17">
        <f aca="true" t="shared" si="0" ref="A5:A15">A4+1</f>
        <v>3</v>
      </c>
      <c r="B5" s="18" t="s">
        <v>41</v>
      </c>
      <c r="C5" s="21" t="s">
        <v>23</v>
      </c>
      <c r="D5" s="27">
        <v>1966</v>
      </c>
      <c r="E5" s="27" t="s">
        <v>62</v>
      </c>
      <c r="F5" s="22" t="s">
        <v>18</v>
      </c>
      <c r="G5" s="19" t="s">
        <v>53</v>
      </c>
      <c r="H5" s="25">
        <v>4332</v>
      </c>
      <c r="I5" s="22">
        <v>58</v>
      </c>
      <c r="J5" s="22">
        <v>29</v>
      </c>
      <c r="K5" s="22">
        <v>47</v>
      </c>
      <c r="L5" s="22">
        <v>40</v>
      </c>
      <c r="M5" s="22">
        <v>63</v>
      </c>
      <c r="N5" s="22">
        <v>24</v>
      </c>
      <c r="O5" s="22">
        <v>54</v>
      </c>
      <c r="P5" s="22">
        <v>33</v>
      </c>
      <c r="Q5" s="22">
        <v>75</v>
      </c>
      <c r="R5" s="22">
        <v>12</v>
      </c>
      <c r="S5" s="22">
        <v>66</v>
      </c>
      <c r="T5" s="22">
        <v>21</v>
      </c>
      <c r="U5" s="23">
        <v>316</v>
      </c>
    </row>
    <row r="6" spans="1:21" ht="12.75">
      <c r="A6" s="17">
        <f t="shared" si="0"/>
        <v>4</v>
      </c>
      <c r="B6" s="20" t="s">
        <v>159</v>
      </c>
      <c r="C6" s="21" t="s">
        <v>23</v>
      </c>
      <c r="D6" s="27">
        <v>1943</v>
      </c>
      <c r="E6" s="27" t="s">
        <v>62</v>
      </c>
      <c r="F6" s="22" t="s">
        <v>51</v>
      </c>
      <c r="G6" s="19" t="s">
        <v>88</v>
      </c>
      <c r="H6" s="18">
        <v>3947</v>
      </c>
      <c r="I6" s="22">
        <v>0</v>
      </c>
      <c r="J6" s="22" t="s">
        <v>145</v>
      </c>
      <c r="K6" s="22">
        <v>52</v>
      </c>
      <c r="L6" s="22">
        <v>35</v>
      </c>
      <c r="M6" s="22">
        <v>54</v>
      </c>
      <c r="N6" s="22">
        <v>33</v>
      </c>
      <c r="O6" s="22">
        <v>56</v>
      </c>
      <c r="P6" s="22">
        <v>31</v>
      </c>
      <c r="Q6" s="22">
        <v>71</v>
      </c>
      <c r="R6" s="22">
        <v>16</v>
      </c>
      <c r="S6" s="22">
        <v>0</v>
      </c>
      <c r="T6" s="22" t="s">
        <v>145</v>
      </c>
      <c r="U6" s="23">
        <v>233</v>
      </c>
    </row>
    <row r="7" spans="1:21" ht="12.75">
      <c r="A7" s="17">
        <f t="shared" si="0"/>
        <v>5</v>
      </c>
      <c r="B7" s="18" t="s">
        <v>100</v>
      </c>
      <c r="C7" s="21" t="s">
        <v>23</v>
      </c>
      <c r="D7" s="27">
        <v>1948</v>
      </c>
      <c r="E7" s="27" t="s">
        <v>62</v>
      </c>
      <c r="F7" s="22" t="s">
        <v>51</v>
      </c>
      <c r="G7" s="19" t="s">
        <v>56</v>
      </c>
      <c r="H7" s="18">
        <v>4252</v>
      </c>
      <c r="I7" s="22">
        <v>50</v>
      </c>
      <c r="J7" s="22">
        <v>37</v>
      </c>
      <c r="K7" s="22">
        <v>35</v>
      </c>
      <c r="L7" s="22">
        <v>52</v>
      </c>
      <c r="M7" s="22">
        <v>60</v>
      </c>
      <c r="N7" s="22">
        <v>27</v>
      </c>
      <c r="O7" s="22">
        <v>0</v>
      </c>
      <c r="P7" s="22" t="s">
        <v>145</v>
      </c>
      <c r="Q7" s="22">
        <v>0</v>
      </c>
      <c r="R7" s="22" t="s">
        <v>145</v>
      </c>
      <c r="S7" s="22">
        <v>67</v>
      </c>
      <c r="T7" s="22">
        <v>20</v>
      </c>
      <c r="U7" s="23">
        <v>212</v>
      </c>
    </row>
    <row r="8" spans="1:21" ht="12.75">
      <c r="A8" s="17">
        <f t="shared" si="0"/>
        <v>6</v>
      </c>
      <c r="B8" s="18" t="s">
        <v>42</v>
      </c>
      <c r="C8" s="21" t="s">
        <v>23</v>
      </c>
      <c r="D8" s="27">
        <v>1958</v>
      </c>
      <c r="E8" s="27" t="s">
        <v>62</v>
      </c>
      <c r="F8" s="22" t="s">
        <v>17</v>
      </c>
      <c r="G8" s="19" t="s">
        <v>22</v>
      </c>
      <c r="H8" s="18">
        <v>2724</v>
      </c>
      <c r="I8" s="22">
        <v>49</v>
      </c>
      <c r="J8" s="22">
        <v>38</v>
      </c>
      <c r="K8" s="22">
        <v>23</v>
      </c>
      <c r="L8" s="22">
        <v>64</v>
      </c>
      <c r="M8" s="22">
        <v>35</v>
      </c>
      <c r="N8" s="22">
        <v>52</v>
      </c>
      <c r="O8" s="22">
        <v>42</v>
      </c>
      <c r="P8" s="22">
        <v>44</v>
      </c>
      <c r="Q8" s="22">
        <v>55</v>
      </c>
      <c r="R8" s="22">
        <v>32</v>
      </c>
      <c r="S8" s="22">
        <v>0</v>
      </c>
      <c r="T8" s="22" t="s">
        <v>145</v>
      </c>
      <c r="U8" s="23">
        <v>204</v>
      </c>
    </row>
    <row r="9" spans="1:21" ht="12.75">
      <c r="A9" s="17">
        <f t="shared" si="0"/>
        <v>7</v>
      </c>
      <c r="B9" s="20" t="s">
        <v>160</v>
      </c>
      <c r="C9" s="21" t="s">
        <v>23</v>
      </c>
      <c r="D9" s="27">
        <v>1949</v>
      </c>
      <c r="E9" s="27" t="s">
        <v>62</v>
      </c>
      <c r="F9" s="22" t="s">
        <v>51</v>
      </c>
      <c r="G9" s="19" t="s">
        <v>22</v>
      </c>
      <c r="H9" s="25">
        <v>3423</v>
      </c>
      <c r="I9" s="22">
        <v>0</v>
      </c>
      <c r="J9" s="22" t="s">
        <v>145</v>
      </c>
      <c r="K9" s="22">
        <v>49</v>
      </c>
      <c r="L9" s="22">
        <v>38</v>
      </c>
      <c r="M9" s="22">
        <v>0</v>
      </c>
      <c r="N9" s="22" t="s">
        <v>145</v>
      </c>
      <c r="O9" s="22">
        <v>65</v>
      </c>
      <c r="P9" s="22">
        <v>22</v>
      </c>
      <c r="Q9" s="22">
        <v>66</v>
      </c>
      <c r="R9" s="22">
        <v>21</v>
      </c>
      <c r="S9" s="22">
        <v>0</v>
      </c>
      <c r="T9" s="22" t="s">
        <v>145</v>
      </c>
      <c r="U9" s="23">
        <v>180</v>
      </c>
    </row>
    <row r="10" spans="1:21" ht="12.75">
      <c r="A10" s="17">
        <f t="shared" si="0"/>
        <v>8</v>
      </c>
      <c r="B10" s="18" t="s">
        <v>109</v>
      </c>
      <c r="C10" s="21" t="s">
        <v>23</v>
      </c>
      <c r="D10" s="27">
        <v>1977</v>
      </c>
      <c r="E10" s="27" t="s">
        <v>62</v>
      </c>
      <c r="F10" s="22" t="s">
        <v>59</v>
      </c>
      <c r="G10" s="19" t="s">
        <v>27</v>
      </c>
      <c r="H10" s="25">
        <v>5635</v>
      </c>
      <c r="I10" s="22">
        <v>75</v>
      </c>
      <c r="J10" s="22">
        <v>12</v>
      </c>
      <c r="K10" s="22">
        <v>67</v>
      </c>
      <c r="L10" s="22">
        <v>20</v>
      </c>
      <c r="M10" s="22">
        <v>0</v>
      </c>
      <c r="N10" s="22" t="s">
        <v>145</v>
      </c>
      <c r="O10" s="22">
        <v>0</v>
      </c>
      <c r="P10" s="22" t="s">
        <v>145</v>
      </c>
      <c r="Q10" s="22">
        <v>0</v>
      </c>
      <c r="R10" s="22" t="s">
        <v>145</v>
      </c>
      <c r="S10" s="22">
        <v>0</v>
      </c>
      <c r="T10" s="22" t="s">
        <v>145</v>
      </c>
      <c r="U10" s="23">
        <v>142</v>
      </c>
    </row>
    <row r="11" spans="1:21" ht="12.75">
      <c r="A11" s="17">
        <f t="shared" si="0"/>
        <v>9</v>
      </c>
      <c r="B11" s="20" t="s">
        <v>157</v>
      </c>
      <c r="C11" s="21" t="s">
        <v>23</v>
      </c>
      <c r="D11" s="27">
        <v>1996</v>
      </c>
      <c r="E11" s="27" t="s">
        <v>62</v>
      </c>
      <c r="F11" s="22" t="s">
        <v>28</v>
      </c>
      <c r="G11" s="19" t="s">
        <v>158</v>
      </c>
      <c r="H11" s="18">
        <v>3237</v>
      </c>
      <c r="I11" s="22">
        <v>0</v>
      </c>
      <c r="J11" s="22" t="s">
        <v>145</v>
      </c>
      <c r="K11" s="22">
        <v>57</v>
      </c>
      <c r="L11" s="22">
        <v>30</v>
      </c>
      <c r="M11" s="22">
        <v>0</v>
      </c>
      <c r="N11" s="22" t="s">
        <v>145</v>
      </c>
      <c r="O11" s="22">
        <v>0</v>
      </c>
      <c r="P11" s="22" t="s">
        <v>145</v>
      </c>
      <c r="Q11" s="22">
        <v>0</v>
      </c>
      <c r="R11" s="22" t="s">
        <v>145</v>
      </c>
      <c r="S11" s="22">
        <v>51</v>
      </c>
      <c r="T11" s="22">
        <v>36</v>
      </c>
      <c r="U11" s="23">
        <v>108</v>
      </c>
    </row>
    <row r="12" spans="1:21" ht="12.75">
      <c r="A12" s="17">
        <f t="shared" si="0"/>
        <v>10</v>
      </c>
      <c r="B12" s="20" t="s">
        <v>183</v>
      </c>
      <c r="C12" s="21" t="s">
        <v>23</v>
      </c>
      <c r="D12" s="27">
        <v>1959</v>
      </c>
      <c r="E12" s="27" t="s">
        <v>62</v>
      </c>
      <c r="F12" s="22" t="s">
        <v>17</v>
      </c>
      <c r="G12" s="19" t="s">
        <v>176</v>
      </c>
      <c r="H12" s="18">
        <v>3350</v>
      </c>
      <c r="I12" s="22">
        <v>0</v>
      </c>
      <c r="J12" s="22" t="s">
        <v>145</v>
      </c>
      <c r="K12" s="22">
        <v>0</v>
      </c>
      <c r="L12" s="22" t="s">
        <v>145</v>
      </c>
      <c r="M12" s="22">
        <v>49</v>
      </c>
      <c r="N12" s="22">
        <v>38</v>
      </c>
      <c r="O12" s="22">
        <v>0</v>
      </c>
      <c r="P12" s="22" t="s">
        <v>145</v>
      </c>
      <c r="Q12" s="22">
        <v>0</v>
      </c>
      <c r="R12" s="22" t="s">
        <v>145</v>
      </c>
      <c r="S12" s="22">
        <v>47</v>
      </c>
      <c r="T12" s="22">
        <v>40</v>
      </c>
      <c r="U12" s="23">
        <v>96</v>
      </c>
    </row>
    <row r="13" spans="1:21" ht="12.75">
      <c r="A13" s="17">
        <f t="shared" si="0"/>
        <v>11</v>
      </c>
      <c r="B13" s="18" t="s">
        <v>214</v>
      </c>
      <c r="C13" s="21" t="s">
        <v>23</v>
      </c>
      <c r="D13" s="27">
        <v>1994</v>
      </c>
      <c r="E13" s="27" t="s">
        <v>62</v>
      </c>
      <c r="F13" s="22" t="s">
        <v>26</v>
      </c>
      <c r="G13" s="19" t="s">
        <v>67</v>
      </c>
      <c r="H13" s="18">
        <v>3741</v>
      </c>
      <c r="I13" s="22">
        <v>0</v>
      </c>
      <c r="J13" s="22" t="s">
        <v>145</v>
      </c>
      <c r="K13" s="22">
        <v>0</v>
      </c>
      <c r="L13" s="22" t="s">
        <v>145</v>
      </c>
      <c r="M13" s="22">
        <v>0</v>
      </c>
      <c r="N13" s="22" t="s">
        <v>145</v>
      </c>
      <c r="O13" s="22">
        <v>0</v>
      </c>
      <c r="P13" s="22" t="s">
        <v>145</v>
      </c>
      <c r="Q13" s="22">
        <v>0</v>
      </c>
      <c r="R13" s="22" t="s">
        <v>145</v>
      </c>
      <c r="S13" s="22">
        <v>75</v>
      </c>
      <c r="T13" s="22">
        <v>12</v>
      </c>
      <c r="U13" s="23">
        <v>75</v>
      </c>
    </row>
    <row r="14" spans="1:21" ht="12.75">
      <c r="A14" s="17">
        <f t="shared" si="0"/>
        <v>12</v>
      </c>
      <c r="B14" s="18" t="s">
        <v>111</v>
      </c>
      <c r="C14" s="21" t="s">
        <v>23</v>
      </c>
      <c r="D14" s="27">
        <v>1992</v>
      </c>
      <c r="E14" s="27" t="s">
        <v>62</v>
      </c>
      <c r="F14" s="22" t="s">
        <v>26</v>
      </c>
      <c r="G14" s="19" t="s">
        <v>22</v>
      </c>
      <c r="H14" s="25">
        <v>4820</v>
      </c>
      <c r="I14" s="22">
        <v>69</v>
      </c>
      <c r="J14" s="22">
        <v>18</v>
      </c>
      <c r="K14" s="22">
        <v>0</v>
      </c>
      <c r="L14" s="22" t="s">
        <v>145</v>
      </c>
      <c r="M14" s="22">
        <v>0</v>
      </c>
      <c r="N14" s="22" t="s">
        <v>145</v>
      </c>
      <c r="O14" s="22">
        <v>0</v>
      </c>
      <c r="P14" s="22" t="s">
        <v>145</v>
      </c>
      <c r="Q14" s="22">
        <v>0</v>
      </c>
      <c r="R14" s="22" t="s">
        <v>145</v>
      </c>
      <c r="S14" s="22">
        <v>0</v>
      </c>
      <c r="T14" s="22" t="s">
        <v>145</v>
      </c>
      <c r="U14" s="23">
        <v>69</v>
      </c>
    </row>
    <row r="15" spans="1:21" ht="12.75">
      <c r="A15" s="17">
        <f t="shared" si="0"/>
        <v>13</v>
      </c>
      <c r="B15" s="20" t="s">
        <v>162</v>
      </c>
      <c r="C15" s="21" t="s">
        <v>23</v>
      </c>
      <c r="D15" s="27">
        <v>1996</v>
      </c>
      <c r="E15" s="27" t="s">
        <v>62</v>
      </c>
      <c r="F15" s="22" t="s">
        <v>28</v>
      </c>
      <c r="G15" s="19" t="s">
        <v>152</v>
      </c>
      <c r="H15" s="25">
        <v>3354</v>
      </c>
      <c r="I15" s="22">
        <v>0</v>
      </c>
      <c r="J15" s="22" t="s">
        <v>145</v>
      </c>
      <c r="K15" s="22">
        <v>34</v>
      </c>
      <c r="L15" s="22">
        <v>53</v>
      </c>
      <c r="M15" s="22">
        <v>0</v>
      </c>
      <c r="N15" s="22" t="s">
        <v>145</v>
      </c>
      <c r="O15" s="22">
        <v>0</v>
      </c>
      <c r="P15" s="22" t="s">
        <v>145</v>
      </c>
      <c r="Q15" s="22">
        <v>0</v>
      </c>
      <c r="R15" s="22" t="s">
        <v>145</v>
      </c>
      <c r="S15" s="22">
        <v>0</v>
      </c>
      <c r="T15" s="22" t="s">
        <v>145</v>
      </c>
      <c r="U15" s="23">
        <v>34</v>
      </c>
    </row>
  </sheetData>
  <mergeCells count="9">
    <mergeCell ref="U1:U2"/>
    <mergeCell ref="A1:A2"/>
    <mergeCell ref="B1:H1"/>
    <mergeCell ref="I1:J1"/>
    <mergeCell ref="K1:L1"/>
    <mergeCell ref="M1:N1"/>
    <mergeCell ref="O1:P1"/>
    <mergeCell ref="Q1:R1"/>
    <mergeCell ref="S1:T1"/>
  </mergeCells>
  <dataValidations count="1">
    <dataValidation type="list" allowBlank="1" showInputMessage="1" showErrorMessage="1" sqref="E3:E15">
      <formula1>$AA$2:$AA$7</formula1>
    </dataValidation>
  </dataValidations>
  <printOptions/>
  <pageMargins left="0.75" right="0.75" top="1" bottom="1" header="0.5" footer="0.5"/>
  <pageSetup fitToHeight="8" fitToWidth="5" horizontalDpi="600" verticalDpi="600" orientation="landscape" paperSize="9" r:id="rId1"/>
  <headerFooter alignWithMargins="0">
    <oddHeader>&amp;CPärnu LTK VINT-90 lauatennise XXX karikasarja üldkokkuvõte - Mehed II järk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 codeName="Sheet51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VI etapp - Mehed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 codeName="Sheet52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VI etapp - Naised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sheetPr codeName="Sheet531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XXVI karikasarja VI etapp - V-50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>
  <sheetPr codeName="Sheet53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VI etapp - V-60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sheetPr codeName="Sheet54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VI etapp - V-50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 codeName="Sheet55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VI etapp - V-40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sheetPr codeName="Sheet56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VI etapp - 17 aastased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sheetPr codeName="Sheet57"/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8" max="8" width="9.140625" style="7" customWidth="1"/>
  </cols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&amp;CPärnu LTK VINT-90 lauatennise XXX karikasarja VI etapp - 13 aastased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sheetPr codeName="Sheet58"/>
  <dimension ref="A1:B2"/>
  <sheetViews>
    <sheetView workbookViewId="0" topLeftCell="A1">
      <selection activeCell="A2" sqref="A2"/>
    </sheetView>
  </sheetViews>
  <sheetFormatPr defaultColWidth="9.140625" defaultRowHeight="12.75"/>
  <cols>
    <col min="1" max="1" width="18.8515625" style="0" bestFit="1" customWidth="1"/>
  </cols>
  <sheetData>
    <row r="1" spans="1:2" ht="12.75">
      <c r="A1" t="s">
        <v>29</v>
      </c>
      <c r="B1" t="s">
        <v>45</v>
      </c>
    </row>
    <row r="2" spans="1:2" ht="12.75">
      <c r="A2" t="s">
        <v>30</v>
      </c>
      <c r="B2" t="s">
        <v>143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3">
    <pageSetUpPr fitToPage="1"/>
  </sheetPr>
  <dimension ref="A1:U16"/>
  <sheetViews>
    <sheetView workbookViewId="0" topLeftCell="A1">
      <selection activeCell="T6" sqref="T6"/>
    </sheetView>
  </sheetViews>
  <sheetFormatPr defaultColWidth="9.140625" defaultRowHeight="12.75"/>
  <cols>
    <col min="1" max="1" width="4.7109375" style="0" bestFit="1" customWidth="1"/>
    <col min="2" max="2" width="20.00390625" style="0" bestFit="1" customWidth="1"/>
    <col min="3" max="3" width="5.00390625" style="0" bestFit="1" customWidth="1"/>
    <col min="4" max="4" width="8.140625" style="0" bestFit="1" customWidth="1"/>
    <col min="5" max="5" width="4.00390625" style="0" bestFit="1" customWidth="1"/>
    <col min="6" max="6" width="5.28125" style="0" bestFit="1" customWidth="1"/>
    <col min="7" max="7" width="9.421875" style="0" bestFit="1" customWidth="1"/>
    <col min="8" max="8" width="6.421875" style="0" bestFit="1" customWidth="1"/>
    <col min="9" max="20" width="4.140625" style="0" customWidth="1"/>
    <col min="21" max="21" width="6.7109375" style="0" bestFit="1" customWidth="1"/>
  </cols>
  <sheetData>
    <row r="1" spans="1:21" ht="12.75">
      <c r="A1" s="43" t="s">
        <v>5</v>
      </c>
      <c r="B1" s="48" t="s">
        <v>10</v>
      </c>
      <c r="C1" s="49"/>
      <c r="D1" s="49"/>
      <c r="E1" s="49"/>
      <c r="F1" s="49"/>
      <c r="G1" s="49"/>
      <c r="H1" s="49"/>
      <c r="I1" s="46" t="s">
        <v>11</v>
      </c>
      <c r="J1" s="47"/>
      <c r="K1" s="46" t="s">
        <v>12</v>
      </c>
      <c r="L1" s="47"/>
      <c r="M1" s="46" t="s">
        <v>13</v>
      </c>
      <c r="N1" s="47"/>
      <c r="O1" s="46" t="s">
        <v>14</v>
      </c>
      <c r="P1" s="47"/>
      <c r="Q1" s="46" t="s">
        <v>15</v>
      </c>
      <c r="R1" s="47"/>
      <c r="S1" s="46" t="s">
        <v>16</v>
      </c>
      <c r="T1" s="47"/>
      <c r="U1" s="44" t="s">
        <v>4</v>
      </c>
    </row>
    <row r="2" spans="1:21" ht="12.75">
      <c r="A2" s="43"/>
      <c r="B2" s="19" t="s">
        <v>0</v>
      </c>
      <c r="C2" s="21" t="s">
        <v>7</v>
      </c>
      <c r="D2" s="27" t="s">
        <v>1</v>
      </c>
      <c r="E2" s="27" t="s">
        <v>60</v>
      </c>
      <c r="F2" s="22" t="s">
        <v>6</v>
      </c>
      <c r="G2" s="19" t="s">
        <v>2</v>
      </c>
      <c r="H2" s="22" t="s">
        <v>3</v>
      </c>
      <c r="I2" s="22" t="s">
        <v>9</v>
      </c>
      <c r="J2" s="41" t="s">
        <v>8</v>
      </c>
      <c r="K2" s="24" t="s">
        <v>9</v>
      </c>
      <c r="L2" s="22" t="s">
        <v>8</v>
      </c>
      <c r="M2" s="22" t="s">
        <v>9</v>
      </c>
      <c r="N2" s="22" t="s">
        <v>8</v>
      </c>
      <c r="O2" s="24" t="s">
        <v>9</v>
      </c>
      <c r="P2" s="22" t="s">
        <v>8</v>
      </c>
      <c r="Q2" s="22" t="s">
        <v>9</v>
      </c>
      <c r="R2" s="22" t="s">
        <v>8</v>
      </c>
      <c r="S2" s="24" t="s">
        <v>9</v>
      </c>
      <c r="T2" s="22" t="s">
        <v>8</v>
      </c>
      <c r="U2" s="45"/>
    </row>
    <row r="3" spans="1:21" ht="12.75">
      <c r="A3" s="17">
        <v>1</v>
      </c>
      <c r="B3" s="18" t="s">
        <v>102</v>
      </c>
      <c r="C3" s="21" t="s">
        <v>23</v>
      </c>
      <c r="D3" s="27">
        <v>1967</v>
      </c>
      <c r="E3" s="27" t="s">
        <v>63</v>
      </c>
      <c r="F3" s="22" t="s">
        <v>18</v>
      </c>
      <c r="G3" s="19" t="s">
        <v>96</v>
      </c>
      <c r="H3" s="25">
        <v>3230</v>
      </c>
      <c r="I3" s="22">
        <v>52</v>
      </c>
      <c r="J3" s="22">
        <v>35</v>
      </c>
      <c r="K3" s="24">
        <v>48</v>
      </c>
      <c r="L3" s="22">
        <v>39</v>
      </c>
      <c r="M3" s="22">
        <v>53</v>
      </c>
      <c r="N3" s="22">
        <v>34</v>
      </c>
      <c r="O3" s="22">
        <v>52</v>
      </c>
      <c r="P3" s="22">
        <v>35</v>
      </c>
      <c r="Q3" s="22">
        <v>62</v>
      </c>
      <c r="R3" s="22">
        <v>25</v>
      </c>
      <c r="S3" s="22">
        <v>54</v>
      </c>
      <c r="T3" s="22">
        <v>33</v>
      </c>
      <c r="U3" s="23">
        <v>273</v>
      </c>
    </row>
    <row r="4" spans="1:21" ht="12.75">
      <c r="A4" s="17">
        <f>A3+1</f>
        <v>2</v>
      </c>
      <c r="B4" s="20" t="s">
        <v>54</v>
      </c>
      <c r="C4" s="21" t="s">
        <v>23</v>
      </c>
      <c r="D4" s="27">
        <v>1994</v>
      </c>
      <c r="E4" s="27" t="s">
        <v>63</v>
      </c>
      <c r="F4" s="22" t="s">
        <v>26</v>
      </c>
      <c r="G4" s="19" t="s">
        <v>22</v>
      </c>
      <c r="H4" s="18">
        <v>2746</v>
      </c>
      <c r="I4" s="22">
        <v>57</v>
      </c>
      <c r="J4" s="22">
        <v>30</v>
      </c>
      <c r="K4" s="22">
        <v>51</v>
      </c>
      <c r="L4" s="22">
        <v>36</v>
      </c>
      <c r="M4" s="22">
        <v>24</v>
      </c>
      <c r="N4" s="22">
        <v>63</v>
      </c>
      <c r="O4" s="22">
        <v>53</v>
      </c>
      <c r="P4" s="22">
        <v>34</v>
      </c>
      <c r="Q4" s="22">
        <v>46</v>
      </c>
      <c r="R4" s="22">
        <v>41</v>
      </c>
      <c r="S4" s="22">
        <v>57</v>
      </c>
      <c r="T4" s="22">
        <v>30</v>
      </c>
      <c r="U4" s="23">
        <v>264</v>
      </c>
    </row>
    <row r="5" spans="1:21" ht="12.75">
      <c r="A5" s="17">
        <f aca="true" t="shared" si="0" ref="A5:A16">A4+1</f>
        <v>3</v>
      </c>
      <c r="B5" s="18" t="s">
        <v>43</v>
      </c>
      <c r="C5" s="21" t="s">
        <v>23</v>
      </c>
      <c r="D5" s="27">
        <v>1951</v>
      </c>
      <c r="E5" s="27" t="s">
        <v>63</v>
      </c>
      <c r="F5" s="22" t="s">
        <v>17</v>
      </c>
      <c r="G5" s="19" t="s">
        <v>53</v>
      </c>
      <c r="H5" s="18">
        <v>2427</v>
      </c>
      <c r="I5" s="22">
        <v>47</v>
      </c>
      <c r="J5" s="22">
        <v>40</v>
      </c>
      <c r="K5" s="22">
        <v>36</v>
      </c>
      <c r="L5" s="22">
        <v>51</v>
      </c>
      <c r="M5" s="22">
        <v>47</v>
      </c>
      <c r="N5" s="22">
        <v>40</v>
      </c>
      <c r="O5" s="22">
        <v>49</v>
      </c>
      <c r="P5" s="22">
        <v>38</v>
      </c>
      <c r="Q5" s="22">
        <v>63</v>
      </c>
      <c r="R5" s="22">
        <v>24</v>
      </c>
      <c r="S5" s="22">
        <v>50</v>
      </c>
      <c r="T5" s="22">
        <v>37</v>
      </c>
      <c r="U5" s="23">
        <v>256</v>
      </c>
    </row>
    <row r="6" spans="1:21" ht="12.75">
      <c r="A6" s="17">
        <f t="shared" si="0"/>
        <v>4</v>
      </c>
      <c r="B6" s="20" t="s">
        <v>84</v>
      </c>
      <c r="C6" s="21" t="s">
        <v>23</v>
      </c>
      <c r="D6" s="27">
        <v>1974</v>
      </c>
      <c r="E6" s="27" t="s">
        <v>63</v>
      </c>
      <c r="F6" s="22" t="s">
        <v>59</v>
      </c>
      <c r="G6" s="19" t="s">
        <v>83</v>
      </c>
      <c r="H6" s="18">
        <v>2853</v>
      </c>
      <c r="I6" s="22">
        <v>44</v>
      </c>
      <c r="J6" s="22">
        <v>43</v>
      </c>
      <c r="K6" s="22">
        <v>32</v>
      </c>
      <c r="L6" s="22">
        <v>55</v>
      </c>
      <c r="M6" s="22">
        <v>37</v>
      </c>
      <c r="N6" s="22">
        <v>50</v>
      </c>
      <c r="O6" s="22">
        <v>58</v>
      </c>
      <c r="P6" s="22">
        <v>29</v>
      </c>
      <c r="Q6" s="22">
        <v>56</v>
      </c>
      <c r="R6" s="22">
        <v>31</v>
      </c>
      <c r="S6" s="22">
        <v>60</v>
      </c>
      <c r="T6" s="22">
        <v>27</v>
      </c>
      <c r="U6" s="23">
        <v>255</v>
      </c>
    </row>
    <row r="7" spans="1:21" ht="12.75">
      <c r="A7" s="17">
        <f t="shared" si="0"/>
        <v>5</v>
      </c>
      <c r="B7" s="18" t="s">
        <v>119</v>
      </c>
      <c r="C7" s="21" t="s">
        <v>23</v>
      </c>
      <c r="D7" s="27">
        <v>1951</v>
      </c>
      <c r="E7" s="27" t="s">
        <v>63</v>
      </c>
      <c r="F7" s="22" t="s">
        <v>17</v>
      </c>
      <c r="G7" s="19" t="s">
        <v>142</v>
      </c>
      <c r="H7" s="25">
        <v>1953</v>
      </c>
      <c r="I7" s="22">
        <v>43</v>
      </c>
      <c r="J7" s="22">
        <v>44</v>
      </c>
      <c r="K7" s="22">
        <v>43</v>
      </c>
      <c r="L7" s="22">
        <v>44</v>
      </c>
      <c r="M7" s="22">
        <v>30</v>
      </c>
      <c r="N7" s="22">
        <v>57</v>
      </c>
      <c r="O7" s="22">
        <v>57</v>
      </c>
      <c r="P7" s="22">
        <v>30</v>
      </c>
      <c r="Q7" s="22">
        <v>54</v>
      </c>
      <c r="R7" s="22">
        <v>33</v>
      </c>
      <c r="S7" s="22">
        <v>55</v>
      </c>
      <c r="T7" s="22">
        <v>32</v>
      </c>
      <c r="U7" s="23">
        <v>252</v>
      </c>
    </row>
    <row r="8" spans="1:21" ht="12.75">
      <c r="A8" s="17">
        <f t="shared" si="0"/>
        <v>6</v>
      </c>
      <c r="B8" s="20" t="s">
        <v>69</v>
      </c>
      <c r="C8" s="21" t="s">
        <v>23</v>
      </c>
      <c r="D8" s="27">
        <v>1992</v>
      </c>
      <c r="E8" s="27" t="s">
        <v>63</v>
      </c>
      <c r="F8" s="22" t="s">
        <v>26</v>
      </c>
      <c r="G8" s="19" t="s">
        <v>22</v>
      </c>
      <c r="H8" s="18">
        <v>2744</v>
      </c>
      <c r="I8" s="22">
        <v>40</v>
      </c>
      <c r="J8" s="22">
        <v>47</v>
      </c>
      <c r="K8" s="22">
        <v>53</v>
      </c>
      <c r="L8" s="40">
        <v>34</v>
      </c>
      <c r="M8" s="22">
        <v>0</v>
      </c>
      <c r="N8" s="22" t="s">
        <v>145</v>
      </c>
      <c r="O8" s="22">
        <v>51</v>
      </c>
      <c r="P8" s="22">
        <v>36</v>
      </c>
      <c r="Q8" s="22">
        <v>51</v>
      </c>
      <c r="R8" s="22">
        <v>36</v>
      </c>
      <c r="S8" s="22">
        <v>43</v>
      </c>
      <c r="T8" s="22">
        <v>44</v>
      </c>
      <c r="U8" s="23">
        <v>238</v>
      </c>
    </row>
    <row r="9" spans="1:21" ht="12.75">
      <c r="A9" s="17">
        <f t="shared" si="0"/>
        <v>7</v>
      </c>
      <c r="B9" s="20" t="s">
        <v>50</v>
      </c>
      <c r="C9" s="21" t="s">
        <v>23</v>
      </c>
      <c r="D9" s="27">
        <v>1994</v>
      </c>
      <c r="E9" s="27" t="s">
        <v>63</v>
      </c>
      <c r="F9" s="22" t="s">
        <v>26</v>
      </c>
      <c r="G9" s="19" t="s">
        <v>22</v>
      </c>
      <c r="H9" s="18">
        <v>2544</v>
      </c>
      <c r="I9" s="22">
        <v>46</v>
      </c>
      <c r="J9" s="22">
        <v>41</v>
      </c>
      <c r="K9" s="22">
        <v>40</v>
      </c>
      <c r="L9" s="22">
        <v>47</v>
      </c>
      <c r="M9" s="22">
        <v>0</v>
      </c>
      <c r="N9" s="22" t="s">
        <v>145</v>
      </c>
      <c r="O9" s="22">
        <v>48</v>
      </c>
      <c r="P9" s="22">
        <v>39</v>
      </c>
      <c r="Q9" s="22">
        <v>47</v>
      </c>
      <c r="R9" s="22">
        <v>40</v>
      </c>
      <c r="S9" s="22">
        <v>38</v>
      </c>
      <c r="T9" s="22">
        <v>49</v>
      </c>
      <c r="U9" s="23">
        <v>219</v>
      </c>
    </row>
    <row r="10" spans="1:21" ht="12.75">
      <c r="A10" s="17">
        <f t="shared" si="0"/>
        <v>8</v>
      </c>
      <c r="B10" s="20" t="s">
        <v>121</v>
      </c>
      <c r="C10" s="21" t="s">
        <v>23</v>
      </c>
      <c r="D10" s="27">
        <v>1941</v>
      </c>
      <c r="E10" s="27" t="s">
        <v>63</v>
      </c>
      <c r="F10" s="22" t="s">
        <v>51</v>
      </c>
      <c r="G10" s="19" t="s">
        <v>90</v>
      </c>
      <c r="H10" s="25">
        <v>1617</v>
      </c>
      <c r="I10" s="22">
        <v>30</v>
      </c>
      <c r="J10" s="22">
        <v>57</v>
      </c>
      <c r="K10" s="22">
        <v>29</v>
      </c>
      <c r="L10" s="22">
        <v>58</v>
      </c>
      <c r="M10" s="22">
        <v>0</v>
      </c>
      <c r="N10" s="22" t="s">
        <v>145</v>
      </c>
      <c r="O10" s="22">
        <v>0</v>
      </c>
      <c r="P10" s="22" t="s">
        <v>145</v>
      </c>
      <c r="Q10" s="22">
        <v>43</v>
      </c>
      <c r="R10" s="22">
        <v>44</v>
      </c>
      <c r="S10" s="22">
        <v>37</v>
      </c>
      <c r="T10" s="22">
        <v>50</v>
      </c>
      <c r="U10" s="23">
        <v>139</v>
      </c>
    </row>
    <row r="11" spans="1:21" ht="12.75">
      <c r="A11" s="17">
        <f t="shared" si="0"/>
        <v>9</v>
      </c>
      <c r="B11" s="18" t="s">
        <v>188</v>
      </c>
      <c r="C11" s="21" t="s">
        <v>23</v>
      </c>
      <c r="D11" s="27">
        <v>1955</v>
      </c>
      <c r="E11" s="27" t="s">
        <v>63</v>
      </c>
      <c r="F11" s="22" t="s">
        <v>17</v>
      </c>
      <c r="G11" s="19" t="s">
        <v>22</v>
      </c>
      <c r="H11" s="25">
        <v>2227</v>
      </c>
      <c r="I11" s="22">
        <v>0</v>
      </c>
      <c r="J11" s="22" t="s">
        <v>145</v>
      </c>
      <c r="K11" s="22">
        <v>0</v>
      </c>
      <c r="L11" s="22" t="s">
        <v>145</v>
      </c>
      <c r="M11" s="22">
        <v>38</v>
      </c>
      <c r="N11" s="22">
        <v>49</v>
      </c>
      <c r="O11" s="22">
        <v>0</v>
      </c>
      <c r="P11" s="22" t="s">
        <v>145</v>
      </c>
      <c r="Q11" s="22">
        <v>50</v>
      </c>
      <c r="R11" s="22">
        <v>37</v>
      </c>
      <c r="S11" s="22">
        <v>36</v>
      </c>
      <c r="T11" s="22">
        <v>51</v>
      </c>
      <c r="U11" s="23">
        <v>124</v>
      </c>
    </row>
    <row r="12" spans="1:21" ht="12.75">
      <c r="A12" s="17">
        <f t="shared" si="0"/>
        <v>10</v>
      </c>
      <c r="B12" s="18" t="s">
        <v>221</v>
      </c>
      <c r="C12" s="21" t="s">
        <v>23</v>
      </c>
      <c r="D12" s="27">
        <v>1995</v>
      </c>
      <c r="E12" s="27" t="s">
        <v>63</v>
      </c>
      <c r="F12" s="22" t="s">
        <v>26</v>
      </c>
      <c r="G12" s="19" t="s">
        <v>67</v>
      </c>
      <c r="H12" s="25">
        <v>2436</v>
      </c>
      <c r="I12" s="22">
        <v>0</v>
      </c>
      <c r="J12" s="22" t="s">
        <v>145</v>
      </c>
      <c r="K12" s="22">
        <v>0</v>
      </c>
      <c r="L12" s="22" t="s">
        <v>145</v>
      </c>
      <c r="M12" s="22">
        <v>0</v>
      </c>
      <c r="N12" s="22" t="s">
        <v>145</v>
      </c>
      <c r="O12" s="22">
        <v>0</v>
      </c>
      <c r="P12" s="22" t="s">
        <v>145</v>
      </c>
      <c r="Q12" s="22">
        <v>0</v>
      </c>
      <c r="R12" s="22" t="s">
        <v>145</v>
      </c>
      <c r="S12" s="22">
        <v>58</v>
      </c>
      <c r="T12" s="22">
        <v>29</v>
      </c>
      <c r="U12" s="23">
        <v>58</v>
      </c>
    </row>
    <row r="13" spans="1:21" ht="12.75">
      <c r="A13" s="17">
        <f t="shared" si="0"/>
        <v>11</v>
      </c>
      <c r="B13" s="20" t="s">
        <v>181</v>
      </c>
      <c r="C13" s="21" t="s">
        <v>23</v>
      </c>
      <c r="D13" s="27">
        <v>1970</v>
      </c>
      <c r="E13" s="27" t="s">
        <v>63</v>
      </c>
      <c r="F13" s="22" t="s">
        <v>59</v>
      </c>
      <c r="G13" s="19" t="s">
        <v>22</v>
      </c>
      <c r="H13" s="18">
        <v>3715</v>
      </c>
      <c r="I13" s="22">
        <v>0</v>
      </c>
      <c r="J13" s="22" t="s">
        <v>145</v>
      </c>
      <c r="K13" s="22">
        <v>0</v>
      </c>
      <c r="L13" s="22" t="s">
        <v>145</v>
      </c>
      <c r="M13" s="22">
        <v>56</v>
      </c>
      <c r="N13" s="22">
        <v>31</v>
      </c>
      <c r="O13" s="22">
        <v>0</v>
      </c>
      <c r="P13" s="22" t="s">
        <v>145</v>
      </c>
      <c r="Q13" s="22">
        <v>0</v>
      </c>
      <c r="R13" s="22" t="s">
        <v>145</v>
      </c>
      <c r="S13" s="22">
        <v>0</v>
      </c>
      <c r="T13" s="22" t="s">
        <v>145</v>
      </c>
      <c r="U13" s="23">
        <v>56</v>
      </c>
    </row>
    <row r="14" spans="1:21" ht="12.75">
      <c r="A14" s="17">
        <f t="shared" si="0"/>
        <v>12</v>
      </c>
      <c r="B14" s="18" t="s">
        <v>118</v>
      </c>
      <c r="C14" s="21" t="s">
        <v>23</v>
      </c>
      <c r="D14" s="27">
        <v>1944</v>
      </c>
      <c r="E14" s="27" t="s">
        <v>63</v>
      </c>
      <c r="F14" s="22" t="s">
        <v>51</v>
      </c>
      <c r="G14" s="19" t="s">
        <v>67</v>
      </c>
      <c r="H14" s="25">
        <v>3124</v>
      </c>
      <c r="I14" s="22">
        <v>51</v>
      </c>
      <c r="J14" s="22">
        <v>36</v>
      </c>
      <c r="K14" s="24">
        <v>0</v>
      </c>
      <c r="L14" s="22" t="s">
        <v>145</v>
      </c>
      <c r="M14" s="22">
        <v>0</v>
      </c>
      <c r="N14" s="22" t="s">
        <v>145</v>
      </c>
      <c r="O14" s="22">
        <v>0</v>
      </c>
      <c r="P14" s="22" t="s">
        <v>145</v>
      </c>
      <c r="Q14" s="22">
        <v>0</v>
      </c>
      <c r="R14" s="22" t="s">
        <v>145</v>
      </c>
      <c r="S14" s="22">
        <v>0</v>
      </c>
      <c r="T14" s="22" t="s">
        <v>145</v>
      </c>
      <c r="U14" s="23">
        <v>51</v>
      </c>
    </row>
    <row r="15" spans="1:21" ht="12.75">
      <c r="A15" s="17">
        <f t="shared" si="0"/>
        <v>13</v>
      </c>
      <c r="B15" s="18" t="s">
        <v>164</v>
      </c>
      <c r="C15" s="21" t="s">
        <v>23</v>
      </c>
      <c r="D15" s="27">
        <v>1992</v>
      </c>
      <c r="E15" s="27" t="s">
        <v>63</v>
      </c>
      <c r="F15" s="22" t="s">
        <v>26</v>
      </c>
      <c r="G15" s="19" t="s">
        <v>152</v>
      </c>
      <c r="H15" s="18">
        <v>3047</v>
      </c>
      <c r="I15" s="22">
        <v>0</v>
      </c>
      <c r="J15" s="22" t="s">
        <v>145</v>
      </c>
      <c r="K15" s="24">
        <v>30</v>
      </c>
      <c r="L15" s="22">
        <v>57</v>
      </c>
      <c r="M15" s="22">
        <v>0</v>
      </c>
      <c r="N15" s="22" t="s">
        <v>145</v>
      </c>
      <c r="O15" s="22">
        <v>0</v>
      </c>
      <c r="P15" s="22" t="s">
        <v>145</v>
      </c>
      <c r="Q15" s="22">
        <v>0</v>
      </c>
      <c r="R15" s="22" t="s">
        <v>145</v>
      </c>
      <c r="S15" s="22">
        <v>0</v>
      </c>
      <c r="T15" s="22" t="s">
        <v>145</v>
      </c>
      <c r="U15" s="23">
        <v>30</v>
      </c>
    </row>
    <row r="16" spans="1:21" ht="12.75">
      <c r="A16" s="17">
        <f t="shared" si="0"/>
        <v>14</v>
      </c>
      <c r="B16" s="18" t="s">
        <v>122</v>
      </c>
      <c r="C16" s="21" t="s">
        <v>23</v>
      </c>
      <c r="D16" s="27">
        <v>1946</v>
      </c>
      <c r="E16" s="27" t="s">
        <v>63</v>
      </c>
      <c r="F16" s="22" t="s">
        <v>51</v>
      </c>
      <c r="G16" s="19" t="s">
        <v>83</v>
      </c>
      <c r="H16" s="18">
        <v>2228</v>
      </c>
      <c r="I16" s="22">
        <v>27</v>
      </c>
      <c r="J16" s="22">
        <v>60</v>
      </c>
      <c r="K16" s="22">
        <v>0</v>
      </c>
      <c r="L16" s="22" t="s">
        <v>145</v>
      </c>
      <c r="M16" s="22">
        <v>0</v>
      </c>
      <c r="N16" s="22" t="s">
        <v>145</v>
      </c>
      <c r="O16" s="22">
        <v>0</v>
      </c>
      <c r="P16" s="22" t="s">
        <v>145</v>
      </c>
      <c r="Q16" s="22">
        <v>0</v>
      </c>
      <c r="R16" s="22" t="s">
        <v>145</v>
      </c>
      <c r="S16" s="22">
        <v>0</v>
      </c>
      <c r="T16" s="22" t="s">
        <v>145</v>
      </c>
      <c r="U16" s="23">
        <v>27</v>
      </c>
    </row>
  </sheetData>
  <mergeCells count="9">
    <mergeCell ref="U1:U2"/>
    <mergeCell ref="A1:A2"/>
    <mergeCell ref="B1:H1"/>
    <mergeCell ref="I1:J1"/>
    <mergeCell ref="K1:L1"/>
    <mergeCell ref="M1:N1"/>
    <mergeCell ref="O1:P1"/>
    <mergeCell ref="Q1:R1"/>
    <mergeCell ref="S1:T1"/>
  </mergeCells>
  <dataValidations count="1">
    <dataValidation type="list" allowBlank="1" showInputMessage="1" showErrorMessage="1" sqref="E3:E16">
      <formula1>$AA$2:$AA$7</formula1>
    </dataValidation>
  </dataValidations>
  <printOptions/>
  <pageMargins left="0.75" right="0.75" top="1" bottom="1" header="0.5" footer="0.5"/>
  <pageSetup fitToHeight="8" fitToWidth="5" horizontalDpi="600" verticalDpi="600" orientation="landscape" paperSize="9" r:id="rId1"/>
  <headerFooter alignWithMargins="0">
    <oddHeader>&amp;CPärnu LTK VINT-90 lauatennise XXX karikasarja üldkokkuvõte - Mehed III järk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4">
    <pageSetUpPr fitToPage="1"/>
  </sheetPr>
  <dimension ref="A1:U41"/>
  <sheetViews>
    <sheetView workbookViewId="0" topLeftCell="A1">
      <selection activeCell="T3" sqref="T3"/>
    </sheetView>
  </sheetViews>
  <sheetFormatPr defaultColWidth="9.140625" defaultRowHeight="12.75"/>
  <cols>
    <col min="1" max="1" width="4.7109375" style="0" bestFit="1" customWidth="1"/>
    <col min="2" max="2" width="22.140625" style="0" bestFit="1" customWidth="1"/>
    <col min="3" max="3" width="5.00390625" style="0" bestFit="1" customWidth="1"/>
    <col min="4" max="4" width="8.140625" style="0" bestFit="1" customWidth="1"/>
    <col min="5" max="5" width="4.00390625" style="0" bestFit="1" customWidth="1"/>
    <col min="6" max="6" width="5.28125" style="0" bestFit="1" customWidth="1"/>
    <col min="7" max="7" width="12.00390625" style="0" bestFit="1" customWidth="1"/>
    <col min="8" max="8" width="6.421875" style="0" bestFit="1" customWidth="1"/>
    <col min="9" max="20" width="4.140625" style="0" customWidth="1"/>
    <col min="21" max="21" width="6.7109375" style="0" bestFit="1" customWidth="1"/>
  </cols>
  <sheetData>
    <row r="1" spans="1:21" ht="12.75">
      <c r="A1" s="43" t="s">
        <v>5</v>
      </c>
      <c r="B1" s="48" t="s">
        <v>10</v>
      </c>
      <c r="C1" s="49"/>
      <c r="D1" s="49"/>
      <c r="E1" s="49"/>
      <c r="F1" s="49"/>
      <c r="G1" s="49"/>
      <c r="H1" s="49"/>
      <c r="I1" s="46" t="s">
        <v>11</v>
      </c>
      <c r="J1" s="47"/>
      <c r="K1" s="46" t="s">
        <v>12</v>
      </c>
      <c r="L1" s="47"/>
      <c r="M1" s="46" t="s">
        <v>13</v>
      </c>
      <c r="N1" s="47"/>
      <c r="O1" s="46" t="s">
        <v>14</v>
      </c>
      <c r="P1" s="47"/>
      <c r="Q1" s="46" t="s">
        <v>15</v>
      </c>
      <c r="R1" s="47"/>
      <c r="S1" s="46" t="s">
        <v>16</v>
      </c>
      <c r="T1" s="47"/>
      <c r="U1" s="44" t="s">
        <v>4</v>
      </c>
    </row>
    <row r="2" spans="1:21" ht="12.75">
      <c r="A2" s="43"/>
      <c r="B2" s="19" t="s">
        <v>0</v>
      </c>
      <c r="C2" s="21" t="s">
        <v>7</v>
      </c>
      <c r="D2" s="27" t="s">
        <v>1</v>
      </c>
      <c r="E2" s="27" t="s">
        <v>60</v>
      </c>
      <c r="F2" s="22" t="s">
        <v>6</v>
      </c>
      <c r="G2" s="19" t="s">
        <v>2</v>
      </c>
      <c r="H2" s="22" t="s">
        <v>3</v>
      </c>
      <c r="I2" s="22" t="s">
        <v>9</v>
      </c>
      <c r="J2" s="41" t="s">
        <v>8</v>
      </c>
      <c r="K2" s="24" t="s">
        <v>9</v>
      </c>
      <c r="L2" s="22" t="s">
        <v>8</v>
      </c>
      <c r="M2" s="22" t="s">
        <v>9</v>
      </c>
      <c r="N2" s="22" t="s">
        <v>8</v>
      </c>
      <c r="O2" s="24" t="s">
        <v>9</v>
      </c>
      <c r="P2" s="22" t="s">
        <v>8</v>
      </c>
      <c r="Q2" s="22" t="s">
        <v>9</v>
      </c>
      <c r="R2" s="22" t="s">
        <v>8</v>
      </c>
      <c r="S2" s="24" t="s">
        <v>9</v>
      </c>
      <c r="T2" s="22" t="s">
        <v>8</v>
      </c>
      <c r="U2" s="45"/>
    </row>
    <row r="3" spans="1:21" ht="12.75">
      <c r="A3" s="17">
        <v>1</v>
      </c>
      <c r="B3" s="20" t="s">
        <v>95</v>
      </c>
      <c r="C3" s="21" t="s">
        <v>23</v>
      </c>
      <c r="D3" s="27">
        <v>1956</v>
      </c>
      <c r="E3" s="27"/>
      <c r="F3" s="22" t="s">
        <v>17</v>
      </c>
      <c r="G3" s="19" t="s">
        <v>96</v>
      </c>
      <c r="H3" s="25">
        <v>2822</v>
      </c>
      <c r="I3" s="22">
        <v>41</v>
      </c>
      <c r="J3" s="22">
        <v>46</v>
      </c>
      <c r="K3" s="22">
        <v>46</v>
      </c>
      <c r="L3" s="22">
        <v>41</v>
      </c>
      <c r="M3" s="22">
        <v>42</v>
      </c>
      <c r="N3" s="22">
        <v>45</v>
      </c>
      <c r="O3" s="22">
        <v>0</v>
      </c>
      <c r="P3" s="22" t="s">
        <v>145</v>
      </c>
      <c r="Q3" s="22">
        <v>59</v>
      </c>
      <c r="R3" s="22">
        <v>28</v>
      </c>
      <c r="S3" s="22">
        <v>44</v>
      </c>
      <c r="T3" s="22">
        <v>43</v>
      </c>
      <c r="U3" s="23">
        <v>232</v>
      </c>
    </row>
    <row r="4" spans="1:21" ht="12.75">
      <c r="A4" s="17">
        <f>A3+1</f>
        <v>2</v>
      </c>
      <c r="B4" s="18" t="s">
        <v>44</v>
      </c>
      <c r="C4" s="21" t="s">
        <v>23</v>
      </c>
      <c r="D4" s="27">
        <v>1942</v>
      </c>
      <c r="E4" s="27"/>
      <c r="F4" s="22" t="s">
        <v>51</v>
      </c>
      <c r="G4" s="19" t="s">
        <v>22</v>
      </c>
      <c r="H4" s="18">
        <v>1930</v>
      </c>
      <c r="I4" s="22">
        <v>34</v>
      </c>
      <c r="J4" s="22">
        <v>53</v>
      </c>
      <c r="K4" s="22">
        <v>22</v>
      </c>
      <c r="L4" s="22">
        <v>65</v>
      </c>
      <c r="M4" s="22">
        <v>34</v>
      </c>
      <c r="N4" s="22">
        <v>53</v>
      </c>
      <c r="O4" s="22">
        <v>42</v>
      </c>
      <c r="P4" s="22">
        <v>45</v>
      </c>
      <c r="Q4" s="22">
        <v>53</v>
      </c>
      <c r="R4" s="22">
        <v>34</v>
      </c>
      <c r="S4" s="22">
        <v>46</v>
      </c>
      <c r="T4" s="22">
        <v>41</v>
      </c>
      <c r="U4" s="23">
        <v>209</v>
      </c>
    </row>
    <row r="5" spans="1:21" ht="12.75">
      <c r="A5" s="17">
        <f aca="true" t="shared" si="0" ref="A5:A41">A4+1</f>
        <v>3</v>
      </c>
      <c r="B5" s="20" t="s">
        <v>86</v>
      </c>
      <c r="C5" s="21" t="s">
        <v>23</v>
      </c>
      <c r="D5" s="27">
        <v>1996</v>
      </c>
      <c r="E5" s="27"/>
      <c r="F5" s="22" t="s">
        <v>28</v>
      </c>
      <c r="G5" s="19" t="s">
        <v>53</v>
      </c>
      <c r="H5" s="18">
        <v>821</v>
      </c>
      <c r="I5" s="22">
        <v>39</v>
      </c>
      <c r="J5" s="22">
        <v>48</v>
      </c>
      <c r="K5" s="22">
        <v>18</v>
      </c>
      <c r="L5" s="22">
        <v>69</v>
      </c>
      <c r="M5" s="22">
        <v>22</v>
      </c>
      <c r="N5" s="22">
        <v>65</v>
      </c>
      <c r="O5" s="22">
        <v>38</v>
      </c>
      <c r="P5" s="22">
        <v>49</v>
      </c>
      <c r="Q5" s="22">
        <v>40</v>
      </c>
      <c r="R5" s="22">
        <v>47</v>
      </c>
      <c r="S5" s="22">
        <v>48</v>
      </c>
      <c r="T5" s="22">
        <v>39</v>
      </c>
      <c r="U5" s="23">
        <v>187</v>
      </c>
    </row>
    <row r="6" spans="1:21" ht="12.75">
      <c r="A6" s="17">
        <f t="shared" si="0"/>
        <v>4</v>
      </c>
      <c r="B6" s="20" t="s">
        <v>165</v>
      </c>
      <c r="C6" s="21" t="s">
        <v>23</v>
      </c>
      <c r="D6" s="27">
        <v>1928</v>
      </c>
      <c r="E6" s="27"/>
      <c r="F6" s="22" t="s">
        <v>51</v>
      </c>
      <c r="G6" s="19" t="s">
        <v>22</v>
      </c>
      <c r="H6" s="18">
        <v>1230</v>
      </c>
      <c r="I6" s="22">
        <v>0</v>
      </c>
      <c r="J6" s="22" t="s">
        <v>145</v>
      </c>
      <c r="K6" s="22">
        <v>25</v>
      </c>
      <c r="L6" s="22">
        <v>62</v>
      </c>
      <c r="M6" s="22">
        <v>32</v>
      </c>
      <c r="N6" s="22">
        <v>55</v>
      </c>
      <c r="O6" s="22">
        <v>41</v>
      </c>
      <c r="P6" s="22">
        <v>46</v>
      </c>
      <c r="Q6" s="22">
        <v>34</v>
      </c>
      <c r="R6" s="22">
        <v>53</v>
      </c>
      <c r="S6" s="22">
        <v>35</v>
      </c>
      <c r="T6" s="22">
        <v>52</v>
      </c>
      <c r="U6" s="23">
        <v>167</v>
      </c>
    </row>
    <row r="7" spans="1:21" ht="12.75">
      <c r="A7" s="17">
        <f t="shared" si="0"/>
        <v>5</v>
      </c>
      <c r="B7" s="20" t="s">
        <v>93</v>
      </c>
      <c r="C7" s="21" t="s">
        <v>23</v>
      </c>
      <c r="D7" s="27">
        <v>1994</v>
      </c>
      <c r="E7" s="27"/>
      <c r="F7" s="22" t="s">
        <v>26</v>
      </c>
      <c r="G7" s="19" t="s">
        <v>22</v>
      </c>
      <c r="H7" s="18">
        <v>2530</v>
      </c>
      <c r="I7" s="22">
        <v>59</v>
      </c>
      <c r="J7" s="22">
        <v>28</v>
      </c>
      <c r="K7" s="22">
        <v>0</v>
      </c>
      <c r="L7" s="22" t="s">
        <v>145</v>
      </c>
      <c r="M7" s="22">
        <v>48</v>
      </c>
      <c r="N7" s="22">
        <v>39</v>
      </c>
      <c r="O7" s="22">
        <v>0</v>
      </c>
      <c r="P7" s="22" t="s">
        <v>145</v>
      </c>
      <c r="Q7" s="22">
        <v>48</v>
      </c>
      <c r="R7" s="22">
        <v>39</v>
      </c>
      <c r="S7" s="22">
        <v>0</v>
      </c>
      <c r="T7" s="22" t="s">
        <v>145</v>
      </c>
      <c r="U7" s="23">
        <v>155</v>
      </c>
    </row>
    <row r="8" spans="1:21" ht="12.75">
      <c r="A8" s="17">
        <f t="shared" si="0"/>
        <v>6</v>
      </c>
      <c r="B8" s="18" t="s">
        <v>94</v>
      </c>
      <c r="C8" s="21" t="s">
        <v>23</v>
      </c>
      <c r="D8" s="27">
        <v>1993</v>
      </c>
      <c r="E8" s="27"/>
      <c r="F8" s="22" t="s">
        <v>26</v>
      </c>
      <c r="G8" s="19" t="s">
        <v>22</v>
      </c>
      <c r="H8" s="25">
        <v>2122</v>
      </c>
      <c r="I8" s="22">
        <v>63</v>
      </c>
      <c r="J8" s="22">
        <v>24</v>
      </c>
      <c r="K8" s="24">
        <v>0</v>
      </c>
      <c r="L8" s="22" t="s">
        <v>145</v>
      </c>
      <c r="M8" s="22">
        <v>0</v>
      </c>
      <c r="N8" s="22" t="s">
        <v>145</v>
      </c>
      <c r="O8" s="22">
        <v>0</v>
      </c>
      <c r="P8" s="22" t="s">
        <v>145</v>
      </c>
      <c r="Q8" s="22">
        <v>61</v>
      </c>
      <c r="R8" s="22">
        <v>26</v>
      </c>
      <c r="S8" s="22">
        <v>0</v>
      </c>
      <c r="T8" s="22" t="s">
        <v>145</v>
      </c>
      <c r="U8" s="23">
        <v>124</v>
      </c>
    </row>
    <row r="9" spans="1:21" ht="12.75">
      <c r="A9" s="17">
        <f t="shared" si="0"/>
        <v>7</v>
      </c>
      <c r="B9" s="20" t="s">
        <v>195</v>
      </c>
      <c r="C9" s="21" t="s">
        <v>23</v>
      </c>
      <c r="D9" s="27">
        <v>1967</v>
      </c>
      <c r="E9" s="27"/>
      <c r="F9" s="22" t="s">
        <v>18</v>
      </c>
      <c r="G9" s="19" t="s">
        <v>185</v>
      </c>
      <c r="H9" s="18"/>
      <c r="I9" s="22">
        <v>0</v>
      </c>
      <c r="J9" s="22" t="s">
        <v>145</v>
      </c>
      <c r="K9" s="22">
        <v>0</v>
      </c>
      <c r="L9" s="22" t="s">
        <v>145</v>
      </c>
      <c r="M9" s="22">
        <v>18</v>
      </c>
      <c r="N9" s="22">
        <v>69</v>
      </c>
      <c r="O9" s="22">
        <v>30</v>
      </c>
      <c r="P9" s="22">
        <v>57</v>
      </c>
      <c r="Q9" s="22">
        <v>35</v>
      </c>
      <c r="R9" s="22">
        <v>52</v>
      </c>
      <c r="S9" s="22">
        <v>27</v>
      </c>
      <c r="T9" s="22">
        <v>60</v>
      </c>
      <c r="U9" s="23">
        <v>110</v>
      </c>
    </row>
    <row r="10" spans="1:21" ht="12.75">
      <c r="A10" s="17">
        <f t="shared" si="0"/>
        <v>8</v>
      </c>
      <c r="B10" s="18" t="s">
        <v>189</v>
      </c>
      <c r="C10" s="21" t="s">
        <v>23</v>
      </c>
      <c r="D10" s="27">
        <v>1990</v>
      </c>
      <c r="E10" s="27"/>
      <c r="F10" s="22" t="s">
        <v>59</v>
      </c>
      <c r="G10" s="19" t="s">
        <v>185</v>
      </c>
      <c r="H10" s="18">
        <v>921</v>
      </c>
      <c r="I10" s="22">
        <v>0</v>
      </c>
      <c r="J10" s="22" t="s">
        <v>145</v>
      </c>
      <c r="K10" s="22">
        <v>0</v>
      </c>
      <c r="L10" s="22" t="s">
        <v>145</v>
      </c>
      <c r="M10" s="22">
        <v>29</v>
      </c>
      <c r="N10" s="22">
        <v>58</v>
      </c>
      <c r="O10" s="22">
        <v>0</v>
      </c>
      <c r="P10" s="22" t="s">
        <v>145</v>
      </c>
      <c r="Q10" s="22">
        <v>37</v>
      </c>
      <c r="R10" s="22">
        <v>50</v>
      </c>
      <c r="S10" s="22">
        <v>34</v>
      </c>
      <c r="T10" s="22">
        <v>53</v>
      </c>
      <c r="U10" s="23">
        <v>100</v>
      </c>
    </row>
    <row r="11" spans="1:21" ht="12.75">
      <c r="A11" s="17">
        <f t="shared" si="0"/>
        <v>9</v>
      </c>
      <c r="B11" s="18" t="s">
        <v>184</v>
      </c>
      <c r="C11" s="21" t="s">
        <v>23</v>
      </c>
      <c r="D11" s="27">
        <v>1969</v>
      </c>
      <c r="E11" s="27"/>
      <c r="F11" s="22" t="s">
        <v>18</v>
      </c>
      <c r="G11" s="19" t="s">
        <v>185</v>
      </c>
      <c r="H11" s="25">
        <v>1837</v>
      </c>
      <c r="I11" s="22">
        <v>0</v>
      </c>
      <c r="J11" s="22" t="s">
        <v>145</v>
      </c>
      <c r="K11" s="24">
        <v>0</v>
      </c>
      <c r="L11" s="22" t="s">
        <v>145</v>
      </c>
      <c r="M11" s="22">
        <v>45</v>
      </c>
      <c r="N11" s="22">
        <v>42</v>
      </c>
      <c r="O11" s="22">
        <v>0</v>
      </c>
      <c r="P11" s="22" t="s">
        <v>145</v>
      </c>
      <c r="Q11" s="22">
        <v>52</v>
      </c>
      <c r="R11" s="22">
        <v>35</v>
      </c>
      <c r="S11" s="22">
        <v>0</v>
      </c>
      <c r="T11" s="22" t="s">
        <v>145</v>
      </c>
      <c r="U11" s="23">
        <v>97</v>
      </c>
    </row>
    <row r="12" spans="1:21" ht="12.75">
      <c r="A12" s="17">
        <f t="shared" si="0"/>
        <v>10</v>
      </c>
      <c r="B12" s="18" t="s">
        <v>163</v>
      </c>
      <c r="C12" s="21" t="s">
        <v>23</v>
      </c>
      <c r="D12" s="27">
        <v>1951</v>
      </c>
      <c r="E12" s="27"/>
      <c r="F12" s="22" t="s">
        <v>17</v>
      </c>
      <c r="G12" s="19" t="s">
        <v>88</v>
      </c>
      <c r="H12" s="25">
        <v>2624</v>
      </c>
      <c r="I12" s="22">
        <v>0</v>
      </c>
      <c r="J12" s="22" t="s">
        <v>145</v>
      </c>
      <c r="K12" s="22">
        <v>31</v>
      </c>
      <c r="L12" s="22">
        <v>56</v>
      </c>
      <c r="M12" s="22">
        <v>0</v>
      </c>
      <c r="N12" s="22" t="s">
        <v>145</v>
      </c>
      <c r="O12" s="22">
        <v>0</v>
      </c>
      <c r="P12" s="22" t="s">
        <v>145</v>
      </c>
      <c r="Q12" s="22">
        <v>65</v>
      </c>
      <c r="R12" s="22">
        <v>22</v>
      </c>
      <c r="S12" s="22">
        <v>0</v>
      </c>
      <c r="T12" s="22" t="s">
        <v>145</v>
      </c>
      <c r="U12" s="23">
        <v>96</v>
      </c>
    </row>
    <row r="13" spans="1:21" ht="12.75">
      <c r="A13" s="17">
        <f t="shared" si="0"/>
        <v>11</v>
      </c>
      <c r="B13" s="18" t="s">
        <v>123</v>
      </c>
      <c r="C13" s="21" t="s">
        <v>23</v>
      </c>
      <c r="D13" s="27">
        <v>1944</v>
      </c>
      <c r="E13" s="27"/>
      <c r="F13" s="22" t="s">
        <v>51</v>
      </c>
      <c r="G13" s="19" t="s">
        <v>22</v>
      </c>
      <c r="H13" s="25"/>
      <c r="I13" s="22">
        <v>24</v>
      </c>
      <c r="J13" s="22">
        <v>63</v>
      </c>
      <c r="K13" s="22">
        <v>0</v>
      </c>
      <c r="L13" s="22" t="s">
        <v>145</v>
      </c>
      <c r="M13" s="22">
        <v>0</v>
      </c>
      <c r="N13" s="22" t="s">
        <v>145</v>
      </c>
      <c r="O13" s="22">
        <v>0</v>
      </c>
      <c r="P13" s="22" t="s">
        <v>145</v>
      </c>
      <c r="Q13" s="22">
        <v>41</v>
      </c>
      <c r="R13" s="22">
        <v>46</v>
      </c>
      <c r="S13" s="22">
        <v>29</v>
      </c>
      <c r="T13" s="22">
        <v>58</v>
      </c>
      <c r="U13" s="23">
        <v>94</v>
      </c>
    </row>
    <row r="14" spans="1:21" ht="12.75">
      <c r="A14" s="17">
        <f t="shared" si="0"/>
        <v>12</v>
      </c>
      <c r="B14" s="18" t="s">
        <v>202</v>
      </c>
      <c r="C14" s="21" t="s">
        <v>23</v>
      </c>
      <c r="D14" s="27">
        <v>1984</v>
      </c>
      <c r="E14" s="27"/>
      <c r="F14" s="22" t="s">
        <v>59</v>
      </c>
      <c r="G14" s="19" t="s">
        <v>185</v>
      </c>
      <c r="H14" s="18">
        <v>2025</v>
      </c>
      <c r="I14" s="22">
        <v>0</v>
      </c>
      <c r="J14" s="22" t="s">
        <v>145</v>
      </c>
      <c r="K14" s="22">
        <v>0</v>
      </c>
      <c r="L14" s="22" t="s">
        <v>145</v>
      </c>
      <c r="M14" s="22">
        <v>0</v>
      </c>
      <c r="N14" s="22" t="s">
        <v>145</v>
      </c>
      <c r="O14" s="22">
        <v>44</v>
      </c>
      <c r="P14" s="22">
        <v>42</v>
      </c>
      <c r="Q14" s="22">
        <v>0</v>
      </c>
      <c r="R14" s="22" t="s">
        <v>145</v>
      </c>
      <c r="S14" s="22">
        <v>49</v>
      </c>
      <c r="T14" s="22">
        <v>38</v>
      </c>
      <c r="U14" s="23">
        <v>93</v>
      </c>
    </row>
    <row r="15" spans="1:21" ht="12.75">
      <c r="A15" s="17">
        <f t="shared" si="0"/>
        <v>13</v>
      </c>
      <c r="B15" s="18" t="s">
        <v>161</v>
      </c>
      <c r="C15" s="21" t="s">
        <v>23</v>
      </c>
      <c r="D15" s="27">
        <v>1977</v>
      </c>
      <c r="E15" s="27"/>
      <c r="F15" s="22" t="s">
        <v>59</v>
      </c>
      <c r="G15" s="19" t="s">
        <v>22</v>
      </c>
      <c r="H15" s="25">
        <v>3032</v>
      </c>
      <c r="I15" s="22">
        <v>0</v>
      </c>
      <c r="J15" s="22" t="s">
        <v>145</v>
      </c>
      <c r="K15" s="22">
        <v>42</v>
      </c>
      <c r="L15" s="22">
        <v>45</v>
      </c>
      <c r="M15" s="22">
        <v>50</v>
      </c>
      <c r="N15" s="22">
        <v>37</v>
      </c>
      <c r="O15" s="22">
        <v>0</v>
      </c>
      <c r="P15" s="22" t="s">
        <v>145</v>
      </c>
      <c r="Q15" s="22">
        <v>0</v>
      </c>
      <c r="R15" s="22" t="s">
        <v>145</v>
      </c>
      <c r="S15" s="22">
        <v>0</v>
      </c>
      <c r="T15" s="22" t="s">
        <v>145</v>
      </c>
      <c r="U15" s="23">
        <v>92</v>
      </c>
    </row>
    <row r="16" spans="1:21" ht="12.75">
      <c r="A16" s="17">
        <f t="shared" si="0"/>
        <v>14</v>
      </c>
      <c r="B16" s="20" t="s">
        <v>209</v>
      </c>
      <c r="C16" s="21" t="s">
        <v>23</v>
      </c>
      <c r="D16" s="27">
        <v>1946</v>
      </c>
      <c r="E16" s="27"/>
      <c r="F16" s="22" t="s">
        <v>51</v>
      </c>
      <c r="G16" s="19" t="s">
        <v>22</v>
      </c>
      <c r="H16" s="18"/>
      <c r="I16" s="22">
        <v>0</v>
      </c>
      <c r="J16" s="22" t="s">
        <v>145</v>
      </c>
      <c r="K16" s="22">
        <v>0</v>
      </c>
      <c r="L16" s="22" t="s">
        <v>145</v>
      </c>
      <c r="M16" s="22">
        <v>0</v>
      </c>
      <c r="N16" s="22" t="s">
        <v>145</v>
      </c>
      <c r="O16" s="22">
        <v>0</v>
      </c>
      <c r="P16" s="22" t="s">
        <v>145</v>
      </c>
      <c r="Q16" s="22">
        <v>39</v>
      </c>
      <c r="R16" s="22">
        <v>48</v>
      </c>
      <c r="S16" s="22">
        <v>32</v>
      </c>
      <c r="T16" s="22">
        <v>55</v>
      </c>
      <c r="U16" s="23">
        <v>71</v>
      </c>
    </row>
    <row r="17" spans="1:21" ht="12.75">
      <c r="A17" s="17">
        <f t="shared" si="0"/>
        <v>15</v>
      </c>
      <c r="B17" s="18" t="s">
        <v>204</v>
      </c>
      <c r="C17" s="21" t="s">
        <v>23</v>
      </c>
      <c r="D17" s="27">
        <v>1957</v>
      </c>
      <c r="E17" s="27"/>
      <c r="F17" s="22" t="s">
        <v>17</v>
      </c>
      <c r="G17" s="19" t="s">
        <v>185</v>
      </c>
      <c r="H17" s="25"/>
      <c r="I17" s="22">
        <v>0</v>
      </c>
      <c r="J17" s="22" t="s">
        <v>145</v>
      </c>
      <c r="K17" s="22">
        <v>0</v>
      </c>
      <c r="L17" s="22" t="s">
        <v>145</v>
      </c>
      <c r="M17" s="22">
        <v>0</v>
      </c>
      <c r="N17" s="22" t="s">
        <v>145</v>
      </c>
      <c r="O17" s="22">
        <v>34</v>
      </c>
      <c r="P17" s="22">
        <v>53</v>
      </c>
      <c r="Q17" s="22">
        <v>0</v>
      </c>
      <c r="R17" s="22" t="s">
        <v>145</v>
      </c>
      <c r="S17" s="22">
        <v>30</v>
      </c>
      <c r="T17" s="22">
        <v>57</v>
      </c>
      <c r="U17" s="23">
        <v>64</v>
      </c>
    </row>
    <row r="18" spans="1:21" ht="12.75">
      <c r="A18" s="17">
        <f t="shared" si="0"/>
        <v>16</v>
      </c>
      <c r="B18" s="18" t="s">
        <v>193</v>
      </c>
      <c r="C18" s="21" t="s">
        <v>23</v>
      </c>
      <c r="D18" s="27">
        <v>1957</v>
      </c>
      <c r="E18" s="27"/>
      <c r="F18" s="22" t="s">
        <v>17</v>
      </c>
      <c r="G18" s="19" t="s">
        <v>194</v>
      </c>
      <c r="H18" s="18">
        <v>817</v>
      </c>
      <c r="I18" s="22">
        <v>0</v>
      </c>
      <c r="J18" s="22" t="s">
        <v>145</v>
      </c>
      <c r="K18" s="22">
        <v>0</v>
      </c>
      <c r="L18" s="22" t="s">
        <v>145</v>
      </c>
      <c r="M18" s="22">
        <v>21</v>
      </c>
      <c r="N18" s="22">
        <v>66</v>
      </c>
      <c r="O18" s="22">
        <v>0</v>
      </c>
      <c r="P18" s="22" t="s">
        <v>145</v>
      </c>
      <c r="Q18" s="22">
        <v>38</v>
      </c>
      <c r="R18" s="22">
        <v>49</v>
      </c>
      <c r="S18" s="22">
        <v>0</v>
      </c>
      <c r="T18" s="22" t="s">
        <v>145</v>
      </c>
      <c r="U18" s="23">
        <v>59</v>
      </c>
    </row>
    <row r="19" spans="1:21" ht="12.75">
      <c r="A19" s="17">
        <f t="shared" si="0"/>
        <v>17</v>
      </c>
      <c r="B19" s="18" t="s">
        <v>211</v>
      </c>
      <c r="C19" s="21" t="s">
        <v>23</v>
      </c>
      <c r="D19" s="27">
        <v>1991</v>
      </c>
      <c r="E19" s="27"/>
      <c r="F19" s="22" t="s">
        <v>59</v>
      </c>
      <c r="G19" s="19" t="s">
        <v>185</v>
      </c>
      <c r="H19" s="25"/>
      <c r="I19" s="22">
        <v>0</v>
      </c>
      <c r="J19" s="22" t="s">
        <v>145</v>
      </c>
      <c r="K19" s="22">
        <v>0</v>
      </c>
      <c r="L19" s="22" t="s">
        <v>145</v>
      </c>
      <c r="M19" s="22">
        <v>0</v>
      </c>
      <c r="N19" s="22" t="s">
        <v>145</v>
      </c>
      <c r="O19" s="22">
        <v>0</v>
      </c>
      <c r="P19" s="22" t="s">
        <v>145</v>
      </c>
      <c r="Q19" s="22">
        <v>30</v>
      </c>
      <c r="R19" s="22">
        <v>57</v>
      </c>
      <c r="S19" s="22">
        <v>22</v>
      </c>
      <c r="T19" s="22">
        <v>65</v>
      </c>
      <c r="U19" s="23">
        <v>52</v>
      </c>
    </row>
    <row r="20" spans="1:21" ht="12.75">
      <c r="A20" s="17">
        <f t="shared" si="0"/>
        <v>18</v>
      </c>
      <c r="B20" s="18" t="s">
        <v>206</v>
      </c>
      <c r="C20" s="21" t="s">
        <v>23</v>
      </c>
      <c r="D20" s="27">
        <v>1995</v>
      </c>
      <c r="E20" s="27"/>
      <c r="F20" s="22" t="s">
        <v>26</v>
      </c>
      <c r="G20" s="19" t="s">
        <v>185</v>
      </c>
      <c r="H20" s="25"/>
      <c r="I20" s="22">
        <v>0</v>
      </c>
      <c r="J20" s="22" t="s">
        <v>145</v>
      </c>
      <c r="K20" s="22">
        <v>0</v>
      </c>
      <c r="L20" s="22" t="s">
        <v>145</v>
      </c>
      <c r="M20" s="22">
        <v>0</v>
      </c>
      <c r="N20" s="22" t="s">
        <v>145</v>
      </c>
      <c r="O20" s="22">
        <v>27</v>
      </c>
      <c r="P20" s="22">
        <v>60</v>
      </c>
      <c r="Q20" s="22">
        <v>0</v>
      </c>
      <c r="R20" s="22" t="s">
        <v>145</v>
      </c>
      <c r="S20" s="22">
        <v>23</v>
      </c>
      <c r="T20" s="22">
        <v>64</v>
      </c>
      <c r="U20" s="23">
        <v>50</v>
      </c>
    </row>
    <row r="21" spans="1:21" ht="12.75">
      <c r="A21" s="17">
        <f t="shared" si="0"/>
        <v>19</v>
      </c>
      <c r="B21" s="18" t="s">
        <v>136</v>
      </c>
      <c r="C21" s="21" t="s">
        <v>23</v>
      </c>
      <c r="D21" s="27">
        <v>1996</v>
      </c>
      <c r="E21" s="19"/>
      <c r="F21" s="22" t="s">
        <v>28</v>
      </c>
      <c r="G21" s="19" t="s">
        <v>56</v>
      </c>
      <c r="H21" s="25">
        <v>711</v>
      </c>
      <c r="I21" s="22">
        <v>25</v>
      </c>
      <c r="J21" s="22">
        <v>62</v>
      </c>
      <c r="K21" s="24">
        <v>20</v>
      </c>
      <c r="L21" s="22">
        <v>67</v>
      </c>
      <c r="M21" s="22">
        <v>0</v>
      </c>
      <c r="N21" s="22" t="s">
        <v>145</v>
      </c>
      <c r="O21" s="22">
        <v>0</v>
      </c>
      <c r="P21" s="22" t="s">
        <v>145</v>
      </c>
      <c r="Q21" s="22">
        <v>0</v>
      </c>
      <c r="R21" s="22" t="s">
        <v>145</v>
      </c>
      <c r="S21" s="22">
        <v>0</v>
      </c>
      <c r="T21" s="22" t="s">
        <v>145</v>
      </c>
      <c r="U21" s="23">
        <v>45</v>
      </c>
    </row>
    <row r="22" spans="1:21" ht="12.75">
      <c r="A22" s="17">
        <f t="shared" si="0"/>
        <v>20</v>
      </c>
      <c r="B22" s="18" t="s">
        <v>220</v>
      </c>
      <c r="C22" s="21" t="s">
        <v>23</v>
      </c>
      <c r="D22" s="27">
        <v>1992</v>
      </c>
      <c r="E22" s="27"/>
      <c r="F22" s="22" t="s">
        <v>26</v>
      </c>
      <c r="G22" s="19" t="s">
        <v>158</v>
      </c>
      <c r="H22" s="25"/>
      <c r="I22" s="22">
        <v>0</v>
      </c>
      <c r="J22" s="22" t="s">
        <v>145</v>
      </c>
      <c r="K22" s="22">
        <v>0</v>
      </c>
      <c r="L22" s="22" t="s">
        <v>145</v>
      </c>
      <c r="M22" s="22">
        <v>0</v>
      </c>
      <c r="N22" s="22" t="s">
        <v>145</v>
      </c>
      <c r="O22" s="22">
        <v>0</v>
      </c>
      <c r="P22" s="22" t="s">
        <v>145</v>
      </c>
      <c r="Q22" s="22">
        <v>0</v>
      </c>
      <c r="R22" s="22" t="s">
        <v>145</v>
      </c>
      <c r="S22" s="22">
        <v>41</v>
      </c>
      <c r="T22" s="22">
        <v>46</v>
      </c>
      <c r="U22" s="23">
        <v>41</v>
      </c>
    </row>
    <row r="23" spans="1:21" ht="12.75">
      <c r="A23" s="17">
        <f t="shared" si="0"/>
        <v>21</v>
      </c>
      <c r="B23" s="18" t="s">
        <v>218</v>
      </c>
      <c r="C23" s="21" t="s">
        <v>23</v>
      </c>
      <c r="D23" s="27">
        <v>1949</v>
      </c>
      <c r="E23" s="27"/>
      <c r="F23" s="22" t="s">
        <v>51</v>
      </c>
      <c r="G23" s="19" t="s">
        <v>219</v>
      </c>
      <c r="H23" s="25">
        <v>2147</v>
      </c>
      <c r="I23" s="22">
        <v>0</v>
      </c>
      <c r="J23" s="22" t="s">
        <v>145</v>
      </c>
      <c r="K23" s="22">
        <v>0</v>
      </c>
      <c r="L23" s="22" t="s">
        <v>145</v>
      </c>
      <c r="M23" s="22">
        <v>0</v>
      </c>
      <c r="N23" s="22" t="s">
        <v>145</v>
      </c>
      <c r="O23" s="22">
        <v>0</v>
      </c>
      <c r="P23" s="22" t="s">
        <v>145</v>
      </c>
      <c r="Q23" s="22">
        <v>0</v>
      </c>
      <c r="R23" s="22" t="s">
        <v>145</v>
      </c>
      <c r="S23" s="22">
        <v>40</v>
      </c>
      <c r="T23" s="22">
        <v>47</v>
      </c>
      <c r="U23" s="23">
        <v>40</v>
      </c>
    </row>
    <row r="24" spans="1:21" ht="12.75">
      <c r="A24" s="17">
        <f t="shared" si="0"/>
        <v>22</v>
      </c>
      <c r="B24" s="18" t="s">
        <v>208</v>
      </c>
      <c r="C24" s="21" t="s">
        <v>23</v>
      </c>
      <c r="D24" s="27">
        <v>1986</v>
      </c>
      <c r="E24" s="27"/>
      <c r="F24" s="22" t="s">
        <v>59</v>
      </c>
      <c r="G24" s="19" t="s">
        <v>185</v>
      </c>
      <c r="H24" s="25">
        <v>2537</v>
      </c>
      <c r="I24" s="22">
        <v>0</v>
      </c>
      <c r="J24" s="22" t="s">
        <v>145</v>
      </c>
      <c r="K24" s="22">
        <v>0</v>
      </c>
      <c r="L24" s="22" t="s">
        <v>145</v>
      </c>
      <c r="M24" s="22">
        <v>0</v>
      </c>
      <c r="N24" s="22" t="s">
        <v>145</v>
      </c>
      <c r="O24" s="22">
        <v>40</v>
      </c>
      <c r="P24" s="22">
        <v>47</v>
      </c>
      <c r="Q24" s="22">
        <v>0</v>
      </c>
      <c r="R24" s="22" t="s">
        <v>145</v>
      </c>
      <c r="S24" s="22">
        <v>0</v>
      </c>
      <c r="T24" s="22" t="s">
        <v>145</v>
      </c>
      <c r="U24" s="23">
        <v>40</v>
      </c>
    </row>
    <row r="25" spans="1:21" ht="12.75">
      <c r="A25" s="17">
        <f t="shared" si="0"/>
        <v>23</v>
      </c>
      <c r="B25" s="20" t="s">
        <v>210</v>
      </c>
      <c r="C25" s="21" t="s">
        <v>23</v>
      </c>
      <c r="D25" s="27">
        <v>1963</v>
      </c>
      <c r="E25" s="27"/>
      <c r="F25" s="22" t="s">
        <v>18</v>
      </c>
      <c r="G25" s="19" t="s">
        <v>185</v>
      </c>
      <c r="H25" s="25"/>
      <c r="I25" s="22">
        <v>0</v>
      </c>
      <c r="J25" s="22" t="s">
        <v>145</v>
      </c>
      <c r="K25" s="22">
        <v>0</v>
      </c>
      <c r="L25" s="22" t="s">
        <v>145</v>
      </c>
      <c r="M25" s="22">
        <v>0</v>
      </c>
      <c r="N25" s="22" t="s">
        <v>145</v>
      </c>
      <c r="O25" s="22">
        <v>0</v>
      </c>
      <c r="P25" s="22" t="s">
        <v>145</v>
      </c>
      <c r="Q25" s="22">
        <v>36</v>
      </c>
      <c r="R25" s="22">
        <v>51</v>
      </c>
      <c r="S25" s="22">
        <v>0</v>
      </c>
      <c r="T25" s="22" t="s">
        <v>145</v>
      </c>
      <c r="U25" s="23">
        <v>36</v>
      </c>
    </row>
    <row r="26" spans="1:21" ht="12.75">
      <c r="A26" s="17">
        <f t="shared" si="0"/>
        <v>24</v>
      </c>
      <c r="B26" s="18" t="s">
        <v>125</v>
      </c>
      <c r="C26" s="21" t="s">
        <v>23</v>
      </c>
      <c r="D26" s="27">
        <v>1994</v>
      </c>
      <c r="E26" s="27"/>
      <c r="F26" s="22" t="s">
        <v>26</v>
      </c>
      <c r="G26" s="19" t="s">
        <v>56</v>
      </c>
      <c r="H26" s="25"/>
      <c r="I26" s="22">
        <v>22</v>
      </c>
      <c r="J26" s="22">
        <v>65</v>
      </c>
      <c r="K26" s="22">
        <v>12</v>
      </c>
      <c r="L26" s="22">
        <v>75</v>
      </c>
      <c r="M26" s="22">
        <v>0</v>
      </c>
      <c r="N26" s="22" t="s">
        <v>145</v>
      </c>
      <c r="O26" s="22">
        <v>0</v>
      </c>
      <c r="P26" s="22" t="s">
        <v>145</v>
      </c>
      <c r="Q26" s="22">
        <v>0</v>
      </c>
      <c r="R26" s="22" t="s">
        <v>145</v>
      </c>
      <c r="S26" s="22">
        <v>0</v>
      </c>
      <c r="T26" s="22" t="s">
        <v>145</v>
      </c>
      <c r="U26" s="23">
        <v>34</v>
      </c>
    </row>
    <row r="27" spans="1:21" ht="12.75">
      <c r="A27" s="17">
        <f t="shared" si="0"/>
        <v>25</v>
      </c>
      <c r="B27" s="18" t="s">
        <v>212</v>
      </c>
      <c r="C27" s="21" t="s">
        <v>23</v>
      </c>
      <c r="D27" s="27">
        <v>1950</v>
      </c>
      <c r="E27" s="27"/>
      <c r="F27" s="22" t="s">
        <v>17</v>
      </c>
      <c r="G27" s="19" t="s">
        <v>194</v>
      </c>
      <c r="H27" s="25"/>
      <c r="I27" s="22">
        <v>0</v>
      </c>
      <c r="J27" s="22" t="s">
        <v>145</v>
      </c>
      <c r="K27" s="22">
        <v>0</v>
      </c>
      <c r="L27" s="22" t="s">
        <v>145</v>
      </c>
      <c r="M27" s="22">
        <v>0</v>
      </c>
      <c r="N27" s="22" t="s">
        <v>145</v>
      </c>
      <c r="O27" s="22">
        <v>0</v>
      </c>
      <c r="P27" s="22" t="s">
        <v>145</v>
      </c>
      <c r="Q27" s="22">
        <v>33</v>
      </c>
      <c r="R27" s="22">
        <v>54</v>
      </c>
      <c r="S27" s="22">
        <v>0</v>
      </c>
      <c r="T27" s="22" t="s">
        <v>145</v>
      </c>
      <c r="U27" s="23">
        <v>33</v>
      </c>
    </row>
    <row r="28" spans="1:21" ht="12.75">
      <c r="A28" s="17">
        <f t="shared" si="0"/>
        <v>26</v>
      </c>
      <c r="B28" s="20" t="s">
        <v>216</v>
      </c>
      <c r="C28" s="21" t="s">
        <v>23</v>
      </c>
      <c r="D28" s="27">
        <v>1992</v>
      </c>
      <c r="E28" s="27"/>
      <c r="F28" s="22" t="s">
        <v>26</v>
      </c>
      <c r="G28" s="19" t="s">
        <v>96</v>
      </c>
      <c r="H28" s="18"/>
      <c r="I28" s="22">
        <v>0</v>
      </c>
      <c r="J28" s="22" t="s">
        <v>145</v>
      </c>
      <c r="K28" s="22">
        <v>0</v>
      </c>
      <c r="L28" s="22" t="s">
        <v>145</v>
      </c>
      <c r="M28" s="22">
        <v>0</v>
      </c>
      <c r="N28" s="22" t="s">
        <v>145</v>
      </c>
      <c r="O28" s="22">
        <v>0</v>
      </c>
      <c r="P28" s="22" t="s">
        <v>145</v>
      </c>
      <c r="Q28" s="22">
        <v>0</v>
      </c>
      <c r="R28" s="22" t="s">
        <v>145</v>
      </c>
      <c r="S28" s="22">
        <v>31</v>
      </c>
      <c r="T28" s="22">
        <v>56</v>
      </c>
      <c r="U28" s="23">
        <v>31</v>
      </c>
    </row>
    <row r="29" spans="1:21" ht="12.75">
      <c r="A29" s="17">
        <f t="shared" si="0"/>
        <v>27</v>
      </c>
      <c r="B29" s="18" t="s">
        <v>103</v>
      </c>
      <c r="C29" s="21" t="s">
        <v>23</v>
      </c>
      <c r="D29" s="27">
        <v>1964</v>
      </c>
      <c r="E29" s="27"/>
      <c r="F29" s="22" t="s">
        <v>18</v>
      </c>
      <c r="G29" s="19" t="s">
        <v>56</v>
      </c>
      <c r="H29" s="25">
        <v>1339</v>
      </c>
      <c r="I29" s="22">
        <v>31</v>
      </c>
      <c r="J29" s="22">
        <v>56</v>
      </c>
      <c r="K29" s="22">
        <v>0</v>
      </c>
      <c r="L29" s="22" t="s">
        <v>145</v>
      </c>
      <c r="M29" s="22">
        <v>0</v>
      </c>
      <c r="N29" s="22" t="s">
        <v>145</v>
      </c>
      <c r="O29" s="22">
        <v>0</v>
      </c>
      <c r="P29" s="22" t="s">
        <v>145</v>
      </c>
      <c r="Q29" s="22">
        <v>0</v>
      </c>
      <c r="R29" s="22" t="s">
        <v>145</v>
      </c>
      <c r="S29" s="22">
        <v>0</v>
      </c>
      <c r="T29" s="22" t="s">
        <v>145</v>
      </c>
      <c r="U29" s="23">
        <v>31</v>
      </c>
    </row>
    <row r="30" spans="1:21" ht="12.75">
      <c r="A30" s="17">
        <f t="shared" si="0"/>
        <v>28</v>
      </c>
      <c r="B30" s="18" t="s">
        <v>132</v>
      </c>
      <c r="C30" s="21" t="s">
        <v>23</v>
      </c>
      <c r="D30" s="27">
        <v>1998</v>
      </c>
      <c r="E30" s="27"/>
      <c r="F30" s="22" t="s">
        <v>92</v>
      </c>
      <c r="G30" s="19" t="s">
        <v>22</v>
      </c>
      <c r="H30" s="25"/>
      <c r="I30" s="22">
        <v>19</v>
      </c>
      <c r="J30" s="22">
        <v>68</v>
      </c>
      <c r="K30" s="24">
        <v>10</v>
      </c>
      <c r="L30" s="22">
        <v>77</v>
      </c>
      <c r="M30" s="22">
        <v>0</v>
      </c>
      <c r="N30" s="22" t="s">
        <v>145</v>
      </c>
      <c r="O30" s="22">
        <v>0</v>
      </c>
      <c r="P30" s="22" t="s">
        <v>145</v>
      </c>
      <c r="Q30" s="22">
        <v>0</v>
      </c>
      <c r="R30" s="22" t="s">
        <v>145</v>
      </c>
      <c r="S30" s="22">
        <v>0</v>
      </c>
      <c r="T30" s="22" t="s">
        <v>145</v>
      </c>
      <c r="U30" s="23">
        <v>29</v>
      </c>
    </row>
    <row r="31" spans="1:21" ht="12.75">
      <c r="A31" s="17">
        <f t="shared" si="0"/>
        <v>29</v>
      </c>
      <c r="B31" s="20" t="s">
        <v>215</v>
      </c>
      <c r="C31" s="21" t="s">
        <v>23</v>
      </c>
      <c r="D31" s="27">
        <v>1991</v>
      </c>
      <c r="E31" s="27"/>
      <c r="F31" s="22" t="s">
        <v>59</v>
      </c>
      <c r="G31" s="19" t="s">
        <v>56</v>
      </c>
      <c r="H31" s="25">
        <v>1414</v>
      </c>
      <c r="I31" s="22">
        <v>0</v>
      </c>
      <c r="J31" s="22" t="s">
        <v>145</v>
      </c>
      <c r="K31" s="22">
        <v>0</v>
      </c>
      <c r="L31" s="22" t="s">
        <v>145</v>
      </c>
      <c r="M31" s="22">
        <v>0</v>
      </c>
      <c r="N31" s="22" t="s">
        <v>145</v>
      </c>
      <c r="O31" s="22">
        <v>0</v>
      </c>
      <c r="P31" s="22" t="s">
        <v>145</v>
      </c>
      <c r="Q31" s="22">
        <v>0</v>
      </c>
      <c r="R31" s="22" t="s">
        <v>145</v>
      </c>
      <c r="S31" s="22">
        <v>28</v>
      </c>
      <c r="T31" s="22">
        <v>59</v>
      </c>
      <c r="U31" s="23">
        <v>28</v>
      </c>
    </row>
    <row r="32" spans="1:21" ht="12.75">
      <c r="A32" s="17">
        <f t="shared" si="0"/>
        <v>30</v>
      </c>
      <c r="B32" s="18" t="s">
        <v>137</v>
      </c>
      <c r="C32" s="21" t="s">
        <v>23</v>
      </c>
      <c r="D32" s="27">
        <v>1992</v>
      </c>
      <c r="E32" s="27"/>
      <c r="F32" s="22" t="s">
        <v>26</v>
      </c>
      <c r="G32" s="19" t="s">
        <v>138</v>
      </c>
      <c r="H32" s="18">
        <v>715</v>
      </c>
      <c r="I32" s="22">
        <v>28</v>
      </c>
      <c r="J32" s="22">
        <v>59</v>
      </c>
      <c r="K32" s="22">
        <v>0</v>
      </c>
      <c r="L32" s="22" t="s">
        <v>145</v>
      </c>
      <c r="M32" s="22">
        <v>0</v>
      </c>
      <c r="N32" s="22" t="s">
        <v>145</v>
      </c>
      <c r="O32" s="22">
        <v>0</v>
      </c>
      <c r="P32" s="22" t="s">
        <v>145</v>
      </c>
      <c r="Q32" s="22">
        <v>0</v>
      </c>
      <c r="R32" s="22" t="s">
        <v>145</v>
      </c>
      <c r="S32" s="22">
        <v>0</v>
      </c>
      <c r="T32" s="22" t="s">
        <v>145</v>
      </c>
      <c r="U32" s="23">
        <v>28</v>
      </c>
    </row>
    <row r="33" spans="1:21" ht="12.75">
      <c r="A33" s="17">
        <f t="shared" si="0"/>
        <v>31</v>
      </c>
      <c r="B33" s="20" t="s">
        <v>190</v>
      </c>
      <c r="C33" s="21" t="s">
        <v>23</v>
      </c>
      <c r="D33" s="27">
        <v>1951</v>
      </c>
      <c r="E33" s="27"/>
      <c r="F33" s="22" t="s">
        <v>17</v>
      </c>
      <c r="G33" s="19" t="s">
        <v>22</v>
      </c>
      <c r="H33" s="25">
        <v>913</v>
      </c>
      <c r="I33" s="22">
        <v>0</v>
      </c>
      <c r="J33" s="22" t="s">
        <v>145</v>
      </c>
      <c r="K33" s="22">
        <v>0</v>
      </c>
      <c r="L33" s="22" t="s">
        <v>145</v>
      </c>
      <c r="M33" s="22">
        <v>26</v>
      </c>
      <c r="N33" s="22">
        <v>61</v>
      </c>
      <c r="O33" s="22">
        <v>0</v>
      </c>
      <c r="P33" s="22" t="s">
        <v>145</v>
      </c>
      <c r="Q33" s="22">
        <v>0</v>
      </c>
      <c r="R33" s="22" t="s">
        <v>145</v>
      </c>
      <c r="S33" s="22">
        <v>0</v>
      </c>
      <c r="T33" s="22" t="s">
        <v>145</v>
      </c>
      <c r="U33" s="23">
        <v>26</v>
      </c>
    </row>
    <row r="34" spans="1:21" ht="12.75">
      <c r="A34" s="17">
        <f t="shared" si="0"/>
        <v>32</v>
      </c>
      <c r="B34" s="18" t="s">
        <v>207</v>
      </c>
      <c r="C34" s="21" t="s">
        <v>23</v>
      </c>
      <c r="D34" s="27">
        <v>1993</v>
      </c>
      <c r="E34" s="27"/>
      <c r="F34" s="22" t="s">
        <v>26</v>
      </c>
      <c r="G34" s="19" t="s">
        <v>22</v>
      </c>
      <c r="H34" s="25"/>
      <c r="I34" s="22">
        <v>0</v>
      </c>
      <c r="J34" s="22" t="s">
        <v>145</v>
      </c>
      <c r="K34" s="22">
        <v>0</v>
      </c>
      <c r="L34" s="22" t="s">
        <v>145</v>
      </c>
      <c r="M34" s="22">
        <v>0</v>
      </c>
      <c r="N34" s="22" t="s">
        <v>145</v>
      </c>
      <c r="O34" s="22">
        <v>25</v>
      </c>
      <c r="P34" s="22">
        <v>62</v>
      </c>
      <c r="Q34" s="22">
        <v>0</v>
      </c>
      <c r="R34" s="22" t="s">
        <v>145</v>
      </c>
      <c r="S34" s="22">
        <v>0</v>
      </c>
      <c r="T34" s="22" t="s">
        <v>145</v>
      </c>
      <c r="U34" s="23">
        <v>25</v>
      </c>
    </row>
    <row r="35" spans="1:21" ht="12.75">
      <c r="A35" s="17">
        <f t="shared" si="0"/>
        <v>33</v>
      </c>
      <c r="B35" s="20" t="s">
        <v>191</v>
      </c>
      <c r="C35" s="21" t="s">
        <v>23</v>
      </c>
      <c r="D35" s="27">
        <v>1978</v>
      </c>
      <c r="E35" s="27"/>
      <c r="F35" s="22" t="s">
        <v>59</v>
      </c>
      <c r="G35" s="19" t="s">
        <v>185</v>
      </c>
      <c r="H35" s="25">
        <v>1622</v>
      </c>
      <c r="I35" s="22">
        <v>0</v>
      </c>
      <c r="J35" s="22" t="s">
        <v>145</v>
      </c>
      <c r="K35" s="22">
        <v>0</v>
      </c>
      <c r="L35" s="22" t="s">
        <v>145</v>
      </c>
      <c r="M35" s="22">
        <v>25</v>
      </c>
      <c r="N35" s="22">
        <v>62</v>
      </c>
      <c r="O35" s="22">
        <v>0</v>
      </c>
      <c r="P35" s="22" t="s">
        <v>145</v>
      </c>
      <c r="Q35" s="22">
        <v>0</v>
      </c>
      <c r="R35" s="22" t="s">
        <v>145</v>
      </c>
      <c r="S35" s="22">
        <v>0</v>
      </c>
      <c r="T35" s="22" t="s">
        <v>145</v>
      </c>
      <c r="U35" s="23">
        <v>25</v>
      </c>
    </row>
    <row r="36" spans="1:21" ht="12.75">
      <c r="A36" s="17">
        <f t="shared" si="0"/>
        <v>34</v>
      </c>
      <c r="B36" s="18" t="s">
        <v>192</v>
      </c>
      <c r="C36" s="21" t="s">
        <v>23</v>
      </c>
      <c r="D36" s="27">
        <v>1981</v>
      </c>
      <c r="E36" s="27"/>
      <c r="F36" s="22" t="s">
        <v>59</v>
      </c>
      <c r="G36" s="19" t="s">
        <v>185</v>
      </c>
      <c r="H36" s="18">
        <v>811</v>
      </c>
      <c r="I36" s="22">
        <v>0</v>
      </c>
      <c r="J36" s="22" t="s">
        <v>145</v>
      </c>
      <c r="K36" s="22">
        <v>0</v>
      </c>
      <c r="L36" s="22" t="s">
        <v>145</v>
      </c>
      <c r="M36" s="22">
        <v>23</v>
      </c>
      <c r="N36" s="22">
        <v>64</v>
      </c>
      <c r="O36" s="22">
        <v>0</v>
      </c>
      <c r="P36" s="22" t="s">
        <v>145</v>
      </c>
      <c r="Q36" s="22">
        <v>0</v>
      </c>
      <c r="R36" s="22" t="s">
        <v>145</v>
      </c>
      <c r="S36" s="22">
        <v>0</v>
      </c>
      <c r="T36" s="22" t="s">
        <v>145</v>
      </c>
      <c r="U36" s="23">
        <v>23</v>
      </c>
    </row>
    <row r="37" spans="1:21" ht="12.75">
      <c r="A37" s="17">
        <f t="shared" si="0"/>
        <v>35</v>
      </c>
      <c r="B37" s="18" t="s">
        <v>103</v>
      </c>
      <c r="C37" s="21" t="s">
        <v>23</v>
      </c>
      <c r="D37" s="27">
        <v>1964</v>
      </c>
      <c r="E37" s="27"/>
      <c r="F37" s="22" t="s">
        <v>18</v>
      </c>
      <c r="G37" s="19" t="s">
        <v>56</v>
      </c>
      <c r="H37" s="25">
        <v>1339</v>
      </c>
      <c r="I37" s="22">
        <v>0</v>
      </c>
      <c r="J37" s="22" t="s">
        <v>145</v>
      </c>
      <c r="K37" s="22">
        <v>21</v>
      </c>
      <c r="L37" s="22">
        <v>66</v>
      </c>
      <c r="M37" s="22">
        <v>0</v>
      </c>
      <c r="N37" s="22" t="s">
        <v>145</v>
      </c>
      <c r="O37" s="22">
        <v>0</v>
      </c>
      <c r="P37" s="22" t="s">
        <v>145</v>
      </c>
      <c r="Q37" s="22">
        <v>0</v>
      </c>
      <c r="R37" s="22" t="s">
        <v>145</v>
      </c>
      <c r="S37" s="22">
        <v>0</v>
      </c>
      <c r="T37" s="22" t="s">
        <v>145</v>
      </c>
      <c r="U37" s="23">
        <v>21</v>
      </c>
    </row>
    <row r="38" spans="1:21" ht="12.75">
      <c r="A38" s="17">
        <f t="shared" si="0"/>
        <v>36</v>
      </c>
      <c r="B38" s="18" t="s">
        <v>126</v>
      </c>
      <c r="C38" s="21" t="s">
        <v>23</v>
      </c>
      <c r="D38" s="27">
        <v>1999</v>
      </c>
      <c r="E38" s="19"/>
      <c r="F38" s="22" t="s">
        <v>92</v>
      </c>
      <c r="G38" s="19" t="s">
        <v>22</v>
      </c>
      <c r="H38" s="25"/>
      <c r="I38" s="22">
        <v>20</v>
      </c>
      <c r="J38" s="22">
        <v>67</v>
      </c>
      <c r="K38" s="24">
        <v>0</v>
      </c>
      <c r="L38" s="22" t="s">
        <v>145</v>
      </c>
      <c r="M38" s="22">
        <v>0</v>
      </c>
      <c r="N38" s="22" t="s">
        <v>145</v>
      </c>
      <c r="O38" s="22">
        <v>0</v>
      </c>
      <c r="P38" s="22" t="s">
        <v>145</v>
      </c>
      <c r="Q38" s="22">
        <v>0</v>
      </c>
      <c r="R38" s="22" t="s">
        <v>145</v>
      </c>
      <c r="S38" s="22">
        <v>0</v>
      </c>
      <c r="T38" s="22" t="s">
        <v>145</v>
      </c>
      <c r="U38" s="23">
        <v>20</v>
      </c>
    </row>
    <row r="39" spans="1:21" ht="12.75">
      <c r="A39" s="17">
        <f t="shared" si="0"/>
        <v>37</v>
      </c>
      <c r="B39" s="18" t="s">
        <v>217</v>
      </c>
      <c r="C39" s="21" t="s">
        <v>23</v>
      </c>
      <c r="D39" s="27">
        <v>1972</v>
      </c>
      <c r="E39" s="27"/>
      <c r="F39" s="22" t="s">
        <v>59</v>
      </c>
      <c r="G39" s="19"/>
      <c r="H39" s="25"/>
      <c r="I39" s="22">
        <v>0</v>
      </c>
      <c r="J39" s="22" t="s">
        <v>145</v>
      </c>
      <c r="K39" s="22">
        <v>0</v>
      </c>
      <c r="L39" s="22" t="s">
        <v>145</v>
      </c>
      <c r="M39" s="22">
        <v>0</v>
      </c>
      <c r="N39" s="22" t="s">
        <v>145</v>
      </c>
      <c r="O39" s="22">
        <v>0</v>
      </c>
      <c r="P39" s="22" t="s">
        <v>145</v>
      </c>
      <c r="Q39" s="22">
        <v>0</v>
      </c>
      <c r="R39" s="22" t="s">
        <v>145</v>
      </c>
      <c r="S39" s="22">
        <v>17</v>
      </c>
      <c r="T39" s="22">
        <v>70</v>
      </c>
      <c r="U39" s="23">
        <v>17</v>
      </c>
    </row>
    <row r="40" spans="1:21" ht="12.75">
      <c r="A40" s="17">
        <f t="shared" si="0"/>
        <v>38</v>
      </c>
      <c r="B40" s="18" t="s">
        <v>170</v>
      </c>
      <c r="C40" s="21" t="s">
        <v>23</v>
      </c>
      <c r="D40" s="27">
        <v>1999</v>
      </c>
      <c r="E40" s="27"/>
      <c r="F40" s="22" t="s">
        <v>92</v>
      </c>
      <c r="G40" s="19" t="s">
        <v>22</v>
      </c>
      <c r="H40" s="18"/>
      <c r="I40" s="22">
        <v>0</v>
      </c>
      <c r="J40" s="22" t="s">
        <v>145</v>
      </c>
      <c r="K40" s="24">
        <v>9</v>
      </c>
      <c r="L40" s="22">
        <v>78</v>
      </c>
      <c r="M40" s="22">
        <v>0</v>
      </c>
      <c r="N40" s="22" t="s">
        <v>145</v>
      </c>
      <c r="O40" s="22">
        <v>0</v>
      </c>
      <c r="P40" s="22" t="s">
        <v>145</v>
      </c>
      <c r="Q40" s="22">
        <v>0</v>
      </c>
      <c r="R40" s="22" t="s">
        <v>145</v>
      </c>
      <c r="S40" s="22">
        <v>0</v>
      </c>
      <c r="T40" s="22" t="s">
        <v>145</v>
      </c>
      <c r="U40" s="23">
        <v>9</v>
      </c>
    </row>
    <row r="41" spans="1:21" ht="12.75">
      <c r="A41" s="17">
        <f t="shared" si="0"/>
        <v>39</v>
      </c>
      <c r="B41" s="18" t="s">
        <v>171</v>
      </c>
      <c r="C41" s="21" t="s">
        <v>23</v>
      </c>
      <c r="D41" s="27">
        <v>2000</v>
      </c>
      <c r="E41" s="27"/>
      <c r="F41" s="22" t="s">
        <v>92</v>
      </c>
      <c r="G41" s="19" t="s">
        <v>22</v>
      </c>
      <c r="H41" s="18"/>
      <c r="I41" s="22">
        <v>0</v>
      </c>
      <c r="J41" s="22" t="s">
        <v>145</v>
      </c>
      <c r="K41" s="22">
        <v>8</v>
      </c>
      <c r="L41" s="22">
        <v>79</v>
      </c>
      <c r="M41" s="22">
        <v>0</v>
      </c>
      <c r="N41" s="22" t="s">
        <v>145</v>
      </c>
      <c r="O41" s="22">
        <v>0</v>
      </c>
      <c r="P41" s="22" t="s">
        <v>145</v>
      </c>
      <c r="Q41" s="22">
        <v>0</v>
      </c>
      <c r="R41" s="22" t="s">
        <v>145</v>
      </c>
      <c r="S41" s="22">
        <v>0</v>
      </c>
      <c r="T41" s="22" t="s">
        <v>145</v>
      </c>
      <c r="U41" s="23">
        <v>8</v>
      </c>
    </row>
  </sheetData>
  <mergeCells count="9">
    <mergeCell ref="U1:U2"/>
    <mergeCell ref="A1:A2"/>
    <mergeCell ref="B1:H1"/>
    <mergeCell ref="I1:J1"/>
    <mergeCell ref="K1:L1"/>
    <mergeCell ref="M1:N1"/>
    <mergeCell ref="O1:P1"/>
    <mergeCell ref="Q1:R1"/>
    <mergeCell ref="S1:T1"/>
  </mergeCells>
  <dataValidations count="1">
    <dataValidation type="list" allowBlank="1" showInputMessage="1" showErrorMessage="1" sqref="E3:E41">
      <formula1>$AA$2:$AA$7</formula1>
    </dataValidation>
  </dataValidations>
  <printOptions/>
  <pageMargins left="0.75" right="0.75" top="1" bottom="1" header="0.5" footer="0.5"/>
  <pageSetup fitToHeight="8" fitToWidth="5" horizontalDpi="600" verticalDpi="600" orientation="landscape" paperSize="9" r:id="rId1"/>
  <headerFooter alignWithMargins="0">
    <oddHeader>&amp;CPärnu LTK VINT-90 lauatennise XXX karikasarja üldkokkuvõte - Mehed järguta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Kairo Kadarpik</cp:lastModifiedBy>
  <cp:lastPrinted>2008-03-30T13:35:03Z</cp:lastPrinted>
  <dcterms:created xsi:type="dcterms:W3CDTF">1999-05-19T23:08:48Z</dcterms:created>
  <dcterms:modified xsi:type="dcterms:W3CDTF">2009-03-22T14:40:42Z</dcterms:modified>
  <cp:category/>
  <cp:version/>
  <cp:contentType/>
  <cp:contentStatus/>
</cp:coreProperties>
</file>